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88" i="1" l="1"/>
  <c r="F187" i="1"/>
  <c r="F186" i="1"/>
  <c r="F185" i="1"/>
  <c r="F180" i="1"/>
  <c r="F16" i="1" l="1"/>
  <c r="F174" i="1"/>
  <c r="F158" i="1" l="1"/>
  <c r="F176" i="1" s="1"/>
</calcChain>
</file>

<file path=xl/sharedStrings.xml><?xml version="1.0" encoding="utf-8"?>
<sst xmlns="http://schemas.openxmlformats.org/spreadsheetml/2006/main" count="258" uniqueCount="71">
  <si>
    <t>Привредна јединица</t>
  </si>
  <si>
    <t>Одјел</t>
  </si>
  <si>
    <t>Одсјек</t>
  </si>
  <si>
    <t>Газдинска класа</t>
  </si>
  <si>
    <t>Површина ha</t>
  </si>
  <si>
    <t>Категорија шума ШВЗВ</t>
  </si>
  <si>
    <t>Напомена</t>
  </si>
  <si>
    <t>"Клековача- Дринић"</t>
  </si>
  <si>
    <t>VZV - 1a</t>
  </si>
  <si>
    <t xml:space="preserve">Сјеменска састојина бијелог бора Pinus silvestris S.S.060.1308 </t>
  </si>
  <si>
    <t>Није обухваћена Шумскопривредном основом. Елаборат је посебно урађен. Нема шифре газдинске класе  и није у површини ГЈ</t>
  </si>
  <si>
    <t>02. ШГ "OШТРЕЉ ДРИНИЋ" ДРИНИЋ</t>
  </si>
  <si>
    <t xml:space="preserve">      ШПП "ПЕТРОВАЧКО"</t>
  </si>
  <si>
    <t>ПРИЈЕДЛОГ ЗА ИЗДВАЈАЊЕ ПОВРШИНА ШУМА ДЕФИНИСАНИХ КАО ШУМЕ ВИСОКЕ ЗАШТИТНЕ ВРИЈЕДНОСТИ                                     НА ШПП "ПЕТРОВАЧКО"</t>
  </si>
  <si>
    <t>Туристички центар "Клековача"</t>
  </si>
  <si>
    <t>"Бобија - Рибник"</t>
  </si>
  <si>
    <t xml:space="preserve">Сјеменска састојина јасена Fraxinus excelsior </t>
  </si>
  <si>
    <t>104/1</t>
  </si>
  <si>
    <t>104/2</t>
  </si>
  <si>
    <t>82/1</t>
  </si>
  <si>
    <t>Предложене за издвајање Водозаштитно подручје</t>
  </si>
  <si>
    <t>25/2</t>
  </si>
  <si>
    <t>01</t>
  </si>
  <si>
    <t>02</t>
  </si>
  <si>
    <t>03</t>
  </si>
  <si>
    <t>04</t>
  </si>
  <si>
    <t>42/2</t>
  </si>
  <si>
    <t>42/1</t>
  </si>
  <si>
    <t>43/1</t>
  </si>
  <si>
    <t>61/1</t>
  </si>
  <si>
    <t>63/1</t>
  </si>
  <si>
    <t>63/2</t>
  </si>
  <si>
    <t>64/1</t>
  </si>
  <si>
    <t>64/2</t>
  </si>
  <si>
    <t>72/2</t>
  </si>
  <si>
    <t>74/1</t>
  </si>
  <si>
    <t>76/1</t>
  </si>
  <si>
    <t>76/2</t>
  </si>
  <si>
    <t>77/1</t>
  </si>
  <si>
    <t>77/2</t>
  </si>
  <si>
    <t>82/2</t>
  </si>
  <si>
    <t>83/1</t>
  </si>
  <si>
    <t>83/2</t>
  </si>
  <si>
    <t>86/1</t>
  </si>
  <si>
    <t>86/2</t>
  </si>
  <si>
    <t>87/1</t>
  </si>
  <si>
    <t>87/2</t>
  </si>
  <si>
    <t>94/1</t>
  </si>
  <si>
    <t>94/2</t>
  </si>
  <si>
    <t>98/1</t>
  </si>
  <si>
    <t>98/2</t>
  </si>
  <si>
    <t>100/1</t>
  </si>
  <si>
    <t>100/2</t>
  </si>
  <si>
    <t>100/3</t>
  </si>
  <si>
    <t>00</t>
  </si>
  <si>
    <t>05</t>
  </si>
  <si>
    <t>74/2</t>
  </si>
  <si>
    <t>Укупно Прашума ЛОМ</t>
  </si>
  <si>
    <t>VZV - 1а</t>
  </si>
  <si>
    <t>VZV -1а</t>
  </si>
  <si>
    <t>VZV - 6</t>
  </si>
  <si>
    <t>VZV -6</t>
  </si>
  <si>
    <t>Укупно Турист.цент. "Клековача"</t>
  </si>
  <si>
    <t>VZV - 4a</t>
  </si>
  <si>
    <t>Укупно ПЈ "К.- Дринић"</t>
  </si>
  <si>
    <t>Укупно ПЈ "Бобија - Рибник</t>
  </si>
  <si>
    <t>Вјетрозаштитно подручје</t>
  </si>
  <si>
    <t>Укупно неспорна површина шума и шумског земљишта на ШПП "Петровачко"</t>
  </si>
  <si>
    <t>VZV</t>
  </si>
  <si>
    <t>Укупна површина шума  предложених за издвајање шума дефинисаних као ШВЗВ на ШПП "Петровачко"</t>
  </si>
  <si>
    <t>Процентуално учешће површина  шума предложених за издвајање шума  дефинисаних као ШВЗВ на ШПП "Петровачко"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</si>
</sst>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2" fillId="3" borderId="0" xfId="0" applyFont="1" applyFill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vertical="center" wrapText="1"/>
    </xf>
    <xf numFmtId="0" fontId="5" fillId="0" borderId="0" xfId="0" applyFont="1"/>
    <xf numFmtId="0" fontId="4" fillId="2" borderId="2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2" fontId="1" fillId="3" borderId="0" xfId="0" applyNumberFormat="1" applyFont="1" applyFill="1" applyBorder="1" applyAlignment="1">
      <alignment vertical="center" wrapText="1"/>
    </xf>
    <xf numFmtId="0" fontId="0" fillId="3" borderId="0" xfId="0" applyFill="1" applyBorder="1"/>
    <xf numFmtId="2" fontId="2" fillId="2" borderId="29" xfId="0" applyNumberFormat="1" applyFont="1" applyFill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2" fillId="2" borderId="50" xfId="0" applyNumberFormat="1" applyFont="1" applyFill="1" applyBorder="1" applyAlignment="1">
      <alignment vertical="center" wrapText="1"/>
    </xf>
    <xf numFmtId="2" fontId="0" fillId="0" borderId="0" xfId="0" applyNumberFormat="1"/>
    <xf numFmtId="2" fontId="2" fillId="0" borderId="35" xfId="0" applyNumberFormat="1" applyFont="1" applyBorder="1"/>
    <xf numFmtId="2" fontId="2" fillId="0" borderId="7" xfId="0" applyNumberFormat="1" applyFont="1" applyBorder="1"/>
    <xf numFmtId="2" fontId="2" fillId="0" borderId="43" xfId="0" applyNumberFormat="1" applyFont="1" applyBorder="1"/>
    <xf numFmtId="0" fontId="2" fillId="2" borderId="33" xfId="0" applyFont="1" applyFill="1" applyBorder="1"/>
    <xf numFmtId="0" fontId="2" fillId="2" borderId="22" xfId="0" applyFont="1" applyFill="1" applyBorder="1"/>
    <xf numFmtId="0" fontId="2" fillId="2" borderId="40" xfId="0" applyFont="1" applyFill="1" applyBorder="1"/>
    <xf numFmtId="0" fontId="1" fillId="3" borderId="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righ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2" fontId="6" fillId="2" borderId="60" xfId="0" applyNumberFormat="1" applyFont="1" applyFill="1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2" fontId="2" fillId="2" borderId="6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2"/>
  <sheetViews>
    <sheetView tabSelected="1" view="pageLayout" topLeftCell="A169" zoomScaleNormal="100" workbookViewId="0">
      <selection activeCell="G183" sqref="G183"/>
    </sheetView>
  </sheetViews>
  <sheetFormatPr defaultRowHeight="15" x14ac:dyDescent="0.25"/>
  <cols>
    <col min="1" max="1" width="4" customWidth="1"/>
    <col min="2" max="2" width="28" customWidth="1"/>
    <col min="3" max="3" width="11.140625" bestFit="1" customWidth="1"/>
    <col min="4" max="4" width="10.85546875" customWidth="1"/>
    <col min="5" max="5" width="13.28515625" customWidth="1"/>
    <col min="6" max="6" width="12.42578125" customWidth="1"/>
    <col min="8" max="8" width="6.42578125" customWidth="1"/>
    <col min="13" max="13" width="6.7109375" customWidth="1"/>
  </cols>
  <sheetData>
    <row r="1" spans="2:14" ht="15.75" customHeight="1" x14ac:dyDescent="0.25">
      <c r="B1" s="107" t="s">
        <v>11</v>
      </c>
      <c r="C1" s="107"/>
      <c r="D1" s="107"/>
      <c r="E1" s="5"/>
      <c r="F1" s="5"/>
      <c r="K1" s="1"/>
      <c r="L1" s="1"/>
      <c r="M1" s="1"/>
    </row>
    <row r="2" spans="2:14" ht="15.75" customHeight="1" x14ac:dyDescent="0.25">
      <c r="B2" s="107" t="s">
        <v>12</v>
      </c>
      <c r="C2" s="107"/>
      <c r="D2" s="107"/>
      <c r="E2" s="5"/>
      <c r="F2" s="5"/>
      <c r="K2" s="1"/>
      <c r="L2" s="1"/>
      <c r="M2" s="1"/>
    </row>
    <row r="3" spans="2:14" ht="16.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s="6" customFormat="1" ht="33.75" customHeight="1" thickBot="1" x14ac:dyDescent="0.3">
      <c r="B4" s="108" t="s">
        <v>13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  <c r="N4" s="7"/>
    </row>
    <row r="5" spans="2:14" ht="16.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4" ht="31.5" x14ac:dyDescent="0.25">
      <c r="B6" s="30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89" t="s">
        <v>5</v>
      </c>
      <c r="H6" s="89"/>
      <c r="I6" s="89" t="s">
        <v>6</v>
      </c>
      <c r="J6" s="89"/>
      <c r="K6" s="89"/>
      <c r="L6" s="89"/>
      <c r="M6" s="90"/>
    </row>
    <row r="7" spans="2:14" s="20" customFormat="1" ht="13.5" customHeight="1" thickBot="1" x14ac:dyDescent="0.25">
      <c r="B7" s="21">
        <v>1</v>
      </c>
      <c r="C7" s="22">
        <v>2</v>
      </c>
      <c r="D7" s="22">
        <v>3</v>
      </c>
      <c r="E7" s="22">
        <v>4</v>
      </c>
      <c r="F7" s="22">
        <v>5</v>
      </c>
      <c r="G7" s="103">
        <v>6</v>
      </c>
      <c r="H7" s="104"/>
      <c r="I7" s="103">
        <v>7</v>
      </c>
      <c r="J7" s="105"/>
      <c r="K7" s="105"/>
      <c r="L7" s="105"/>
      <c r="M7" s="106"/>
    </row>
    <row r="8" spans="2:14" ht="16.5" customHeight="1" x14ac:dyDescent="0.25">
      <c r="B8" s="70" t="s">
        <v>15</v>
      </c>
      <c r="C8" s="26">
        <v>115</v>
      </c>
      <c r="D8" s="36"/>
      <c r="E8" s="26">
        <v>1109</v>
      </c>
      <c r="F8" s="19">
        <v>54.64</v>
      </c>
      <c r="G8" s="55" t="s">
        <v>58</v>
      </c>
      <c r="H8" s="64"/>
      <c r="I8" s="76" t="s">
        <v>16</v>
      </c>
      <c r="J8" s="77"/>
      <c r="K8" s="77"/>
      <c r="L8" s="77"/>
      <c r="M8" s="78"/>
    </row>
    <row r="9" spans="2:14" ht="16.5" customHeight="1" thickBot="1" x14ac:dyDescent="0.3">
      <c r="B9" s="71"/>
      <c r="C9" s="115" t="s">
        <v>65</v>
      </c>
      <c r="D9" s="115"/>
      <c r="E9" s="115"/>
      <c r="F9" s="43"/>
      <c r="G9" s="85"/>
      <c r="H9" s="85"/>
      <c r="I9" s="85"/>
      <c r="J9" s="85"/>
      <c r="K9" s="85"/>
      <c r="L9" s="85"/>
      <c r="M9" s="86"/>
    </row>
    <row r="10" spans="2:14" ht="15.75" customHeight="1" x14ac:dyDescent="0.25">
      <c r="B10" s="53" t="s">
        <v>7</v>
      </c>
      <c r="C10" s="31">
        <v>130</v>
      </c>
      <c r="D10" s="31"/>
      <c r="E10" s="31">
        <v>1238</v>
      </c>
      <c r="F10" s="11">
        <v>43.5</v>
      </c>
      <c r="G10" s="72" t="s">
        <v>8</v>
      </c>
      <c r="H10" s="72"/>
      <c r="I10" s="72" t="s">
        <v>10</v>
      </c>
      <c r="J10" s="72"/>
      <c r="K10" s="72"/>
      <c r="L10" s="72"/>
      <c r="M10" s="74"/>
    </row>
    <row r="11" spans="2:14" ht="15.75" customHeight="1" x14ac:dyDescent="0.25">
      <c r="B11" s="53"/>
      <c r="C11" s="27">
        <v>131</v>
      </c>
      <c r="D11" s="27"/>
      <c r="E11" s="27">
        <v>1238</v>
      </c>
      <c r="F11" s="8">
        <v>50.4</v>
      </c>
      <c r="G11" s="73"/>
      <c r="H11" s="73"/>
      <c r="I11" s="73"/>
      <c r="J11" s="73"/>
      <c r="K11" s="73"/>
      <c r="L11" s="73"/>
      <c r="M11" s="75"/>
    </row>
    <row r="12" spans="2:14" ht="15.75" customHeight="1" x14ac:dyDescent="0.25">
      <c r="B12" s="53"/>
      <c r="C12" s="27">
        <v>132</v>
      </c>
      <c r="D12" s="27"/>
      <c r="E12" s="27">
        <v>1238</v>
      </c>
      <c r="F12" s="8">
        <v>47.5</v>
      </c>
      <c r="G12" s="73"/>
      <c r="H12" s="73"/>
      <c r="I12" s="73"/>
      <c r="J12" s="73"/>
      <c r="K12" s="73"/>
      <c r="L12" s="73"/>
      <c r="M12" s="75"/>
    </row>
    <row r="13" spans="2:14" ht="15.75" customHeight="1" x14ac:dyDescent="0.25">
      <c r="B13" s="53"/>
      <c r="C13" s="27">
        <v>133</v>
      </c>
      <c r="D13" s="27"/>
      <c r="E13" s="27">
        <v>1238</v>
      </c>
      <c r="F13" s="8">
        <v>68.8</v>
      </c>
      <c r="G13" s="73"/>
      <c r="H13" s="73"/>
      <c r="I13" s="73"/>
      <c r="J13" s="73"/>
      <c r="K13" s="73"/>
      <c r="L13" s="73"/>
      <c r="M13" s="75"/>
    </row>
    <row r="14" spans="2:14" ht="15.75" customHeight="1" x14ac:dyDescent="0.25">
      <c r="B14" s="53"/>
      <c r="C14" s="27">
        <v>134</v>
      </c>
      <c r="D14" s="27"/>
      <c r="E14" s="27">
        <v>1238</v>
      </c>
      <c r="F14" s="8">
        <v>40.6</v>
      </c>
      <c r="G14" s="73"/>
      <c r="H14" s="73"/>
      <c r="I14" s="73"/>
      <c r="J14" s="73"/>
      <c r="K14" s="73"/>
      <c r="L14" s="73"/>
      <c r="M14" s="75"/>
    </row>
    <row r="15" spans="2:14" ht="15.75" customHeight="1" x14ac:dyDescent="0.25">
      <c r="B15" s="53"/>
      <c r="C15" s="27">
        <v>136</v>
      </c>
      <c r="D15" s="27"/>
      <c r="E15" s="27">
        <v>1238</v>
      </c>
      <c r="F15" s="8">
        <v>47</v>
      </c>
      <c r="G15" s="73"/>
      <c r="H15" s="73"/>
      <c r="I15" s="73"/>
      <c r="J15" s="73"/>
      <c r="K15" s="73"/>
      <c r="L15" s="73"/>
      <c r="M15" s="75"/>
    </row>
    <row r="16" spans="2:14" ht="15.75" customHeight="1" thickBot="1" x14ac:dyDescent="0.3">
      <c r="B16" s="71"/>
      <c r="C16" s="115" t="s">
        <v>57</v>
      </c>
      <c r="D16" s="115"/>
      <c r="E16" s="115"/>
      <c r="F16" s="43">
        <f>F10+F11+F12+F13+F14+F15</f>
        <v>297.79999999999995</v>
      </c>
      <c r="G16" s="112"/>
      <c r="H16" s="113"/>
      <c r="I16" s="113"/>
      <c r="J16" s="113"/>
      <c r="K16" s="113"/>
      <c r="L16" s="113"/>
      <c r="M16" s="114"/>
    </row>
    <row r="17" spans="2:13" ht="30" customHeight="1" x14ac:dyDescent="0.25">
      <c r="B17" s="111" t="s">
        <v>7</v>
      </c>
      <c r="C17" s="31">
        <v>109</v>
      </c>
      <c r="D17" s="32" t="s">
        <v>23</v>
      </c>
      <c r="E17" s="31">
        <v>1308</v>
      </c>
      <c r="F17" s="33">
        <v>15.8</v>
      </c>
      <c r="G17" s="72" t="s">
        <v>59</v>
      </c>
      <c r="H17" s="72"/>
      <c r="I17" s="72" t="s">
        <v>9</v>
      </c>
      <c r="J17" s="72"/>
      <c r="K17" s="72"/>
      <c r="L17" s="72"/>
      <c r="M17" s="74"/>
    </row>
    <row r="18" spans="2:13" ht="16.5" customHeight="1" x14ac:dyDescent="0.25">
      <c r="B18" s="53"/>
      <c r="C18" s="118" t="s">
        <v>21</v>
      </c>
      <c r="D18" s="32" t="s">
        <v>22</v>
      </c>
      <c r="E18" s="31">
        <v>1238</v>
      </c>
      <c r="F18" s="102">
        <v>69.010000000000005</v>
      </c>
      <c r="G18" s="58" t="s">
        <v>60</v>
      </c>
      <c r="H18" s="65"/>
      <c r="I18" s="79" t="s">
        <v>14</v>
      </c>
      <c r="J18" s="59"/>
      <c r="K18" s="59"/>
      <c r="L18" s="59"/>
      <c r="M18" s="60"/>
    </row>
    <row r="19" spans="2:13" ht="16.5" customHeight="1" x14ac:dyDescent="0.25">
      <c r="B19" s="53"/>
      <c r="C19" s="118"/>
      <c r="D19" s="10" t="s">
        <v>23</v>
      </c>
      <c r="E19" s="27">
        <v>1315</v>
      </c>
      <c r="F19" s="68"/>
      <c r="G19" s="58"/>
      <c r="H19" s="65"/>
      <c r="I19" s="79"/>
      <c r="J19" s="59"/>
      <c r="K19" s="59"/>
      <c r="L19" s="59"/>
      <c r="M19" s="60"/>
    </row>
    <row r="20" spans="2:13" ht="16.5" customHeight="1" x14ac:dyDescent="0.25">
      <c r="B20" s="53"/>
      <c r="C20" s="118"/>
      <c r="D20" s="10" t="s">
        <v>24</v>
      </c>
      <c r="E20" s="27">
        <v>6301</v>
      </c>
      <c r="F20" s="68"/>
      <c r="G20" s="58"/>
      <c r="H20" s="65"/>
      <c r="I20" s="79"/>
      <c r="J20" s="59"/>
      <c r="K20" s="59"/>
      <c r="L20" s="59"/>
      <c r="M20" s="60"/>
    </row>
    <row r="21" spans="2:13" ht="15.75" customHeight="1" x14ac:dyDescent="0.25">
      <c r="B21" s="53"/>
      <c r="C21" s="119"/>
      <c r="D21" s="10" t="s">
        <v>25</v>
      </c>
      <c r="E21" s="27">
        <v>6401</v>
      </c>
      <c r="F21" s="69"/>
      <c r="G21" s="58"/>
      <c r="H21" s="65"/>
      <c r="I21" s="79"/>
      <c r="J21" s="59"/>
      <c r="K21" s="59"/>
      <c r="L21" s="59"/>
      <c r="M21" s="60"/>
    </row>
    <row r="22" spans="2:13" ht="15.75" customHeight="1" x14ac:dyDescent="0.25">
      <c r="B22" s="53"/>
      <c r="C22" s="116">
        <v>26</v>
      </c>
      <c r="D22" s="10" t="s">
        <v>22</v>
      </c>
      <c r="E22" s="27">
        <v>1238</v>
      </c>
      <c r="F22" s="102">
        <v>69.95</v>
      </c>
      <c r="G22" s="58"/>
      <c r="H22" s="65"/>
      <c r="I22" s="79"/>
      <c r="J22" s="59"/>
      <c r="K22" s="59"/>
      <c r="L22" s="59"/>
      <c r="M22" s="60"/>
    </row>
    <row r="23" spans="2:13" ht="15.75" customHeight="1" x14ac:dyDescent="0.25">
      <c r="B23" s="53"/>
      <c r="C23" s="117"/>
      <c r="D23" s="10" t="s">
        <v>23</v>
      </c>
      <c r="E23" s="27">
        <v>1315</v>
      </c>
      <c r="F23" s="68"/>
      <c r="G23" s="58"/>
      <c r="H23" s="65"/>
      <c r="I23" s="79"/>
      <c r="J23" s="59"/>
      <c r="K23" s="59"/>
      <c r="L23" s="59"/>
      <c r="M23" s="60"/>
    </row>
    <row r="24" spans="2:13" ht="15.75" customHeight="1" x14ac:dyDescent="0.25">
      <c r="B24" s="53"/>
      <c r="C24" s="72"/>
      <c r="D24" s="10" t="s">
        <v>24</v>
      </c>
      <c r="E24" s="27">
        <v>6401</v>
      </c>
      <c r="F24" s="69"/>
      <c r="G24" s="58"/>
      <c r="H24" s="65"/>
      <c r="I24" s="79"/>
      <c r="J24" s="59"/>
      <c r="K24" s="59"/>
      <c r="L24" s="59"/>
      <c r="M24" s="60"/>
    </row>
    <row r="25" spans="2:13" ht="15.75" customHeight="1" x14ac:dyDescent="0.25">
      <c r="B25" s="53"/>
      <c r="C25" s="116">
        <v>36</v>
      </c>
      <c r="D25" s="10" t="s">
        <v>54</v>
      </c>
      <c r="E25" s="27">
        <v>1238</v>
      </c>
      <c r="F25" s="102">
        <v>20.96</v>
      </c>
      <c r="G25" s="58"/>
      <c r="H25" s="65"/>
      <c r="I25" s="79"/>
      <c r="J25" s="59"/>
      <c r="K25" s="59"/>
      <c r="L25" s="59"/>
      <c r="M25" s="60"/>
    </row>
    <row r="26" spans="2:13" ht="15.75" customHeight="1" x14ac:dyDescent="0.25">
      <c r="B26" s="53"/>
      <c r="C26" s="72"/>
      <c r="D26" s="10" t="s">
        <v>22</v>
      </c>
      <c r="E26" s="27">
        <v>6401</v>
      </c>
      <c r="F26" s="69"/>
      <c r="G26" s="58"/>
      <c r="H26" s="65"/>
      <c r="I26" s="79"/>
      <c r="J26" s="59"/>
      <c r="K26" s="59"/>
      <c r="L26" s="59"/>
      <c r="M26" s="60"/>
    </row>
    <row r="27" spans="2:13" ht="16.5" customHeight="1" x14ac:dyDescent="0.25">
      <c r="B27" s="53"/>
      <c r="C27" s="116">
        <v>37</v>
      </c>
      <c r="D27" s="10" t="s">
        <v>54</v>
      </c>
      <c r="E27" s="27">
        <v>1238</v>
      </c>
      <c r="F27" s="102">
        <v>98.26</v>
      </c>
      <c r="G27" s="58"/>
      <c r="H27" s="65"/>
      <c r="I27" s="79"/>
      <c r="J27" s="59"/>
      <c r="K27" s="59"/>
      <c r="L27" s="59"/>
      <c r="M27" s="60"/>
    </row>
    <row r="28" spans="2:13" ht="16.5" customHeight="1" x14ac:dyDescent="0.25">
      <c r="B28" s="53"/>
      <c r="C28" s="72"/>
      <c r="D28" s="10" t="s">
        <v>22</v>
      </c>
      <c r="E28" s="27">
        <v>6401</v>
      </c>
      <c r="F28" s="69"/>
      <c r="G28" s="58"/>
      <c r="H28" s="65"/>
      <c r="I28" s="79"/>
      <c r="J28" s="59"/>
      <c r="K28" s="59"/>
      <c r="L28" s="59"/>
      <c r="M28" s="60"/>
    </row>
    <row r="29" spans="2:13" ht="16.5" customHeight="1" x14ac:dyDescent="0.25">
      <c r="B29" s="53"/>
      <c r="C29" s="116">
        <v>41</v>
      </c>
      <c r="D29" s="10" t="s">
        <v>54</v>
      </c>
      <c r="E29" s="27">
        <v>1238</v>
      </c>
      <c r="F29" s="102">
        <v>38.369999999999997</v>
      </c>
      <c r="G29" s="58"/>
      <c r="H29" s="65"/>
      <c r="I29" s="79"/>
      <c r="J29" s="59"/>
      <c r="K29" s="59"/>
      <c r="L29" s="59"/>
      <c r="M29" s="60"/>
    </row>
    <row r="30" spans="2:13" ht="16.5" customHeight="1" x14ac:dyDescent="0.25">
      <c r="B30" s="53"/>
      <c r="C30" s="72"/>
      <c r="D30" s="10" t="s">
        <v>22</v>
      </c>
      <c r="E30" s="27">
        <v>6401</v>
      </c>
      <c r="F30" s="69"/>
      <c r="G30" s="58"/>
      <c r="H30" s="65"/>
      <c r="I30" s="79"/>
      <c r="J30" s="59"/>
      <c r="K30" s="59"/>
      <c r="L30" s="59"/>
      <c r="M30" s="60"/>
    </row>
    <row r="31" spans="2:13" ht="16.5" customHeight="1" x14ac:dyDescent="0.25">
      <c r="B31" s="53"/>
      <c r="C31" s="116" t="s">
        <v>27</v>
      </c>
      <c r="D31" s="10" t="s">
        <v>22</v>
      </c>
      <c r="E31" s="27">
        <v>1238</v>
      </c>
      <c r="F31" s="102">
        <v>126.92</v>
      </c>
      <c r="G31" s="58"/>
      <c r="H31" s="65"/>
      <c r="I31" s="79"/>
      <c r="J31" s="59"/>
      <c r="K31" s="59"/>
      <c r="L31" s="59"/>
      <c r="M31" s="60"/>
    </row>
    <row r="32" spans="2:13" ht="16.5" customHeight="1" x14ac:dyDescent="0.25">
      <c r="B32" s="53"/>
      <c r="C32" s="117"/>
      <c r="D32" s="10" t="s">
        <v>23</v>
      </c>
      <c r="E32" s="27">
        <v>1145</v>
      </c>
      <c r="F32" s="68"/>
      <c r="G32" s="58"/>
      <c r="H32" s="65"/>
      <c r="I32" s="79"/>
      <c r="J32" s="59"/>
      <c r="K32" s="59"/>
      <c r="L32" s="59"/>
      <c r="M32" s="60"/>
    </row>
    <row r="33" spans="2:13" ht="16.5" customHeight="1" x14ac:dyDescent="0.25">
      <c r="B33" s="53"/>
      <c r="C33" s="117"/>
      <c r="D33" s="10" t="s">
        <v>24</v>
      </c>
      <c r="E33" s="27">
        <v>6301</v>
      </c>
      <c r="F33" s="68"/>
      <c r="G33" s="58"/>
      <c r="H33" s="65"/>
      <c r="I33" s="79"/>
      <c r="J33" s="59"/>
      <c r="K33" s="59"/>
      <c r="L33" s="59"/>
      <c r="M33" s="60"/>
    </row>
    <row r="34" spans="2:13" ht="16.5" customHeight="1" thickBot="1" x14ac:dyDescent="0.3">
      <c r="B34" s="54"/>
      <c r="C34" s="125"/>
      <c r="D34" s="13" t="s">
        <v>25</v>
      </c>
      <c r="E34" s="28">
        <v>6601</v>
      </c>
      <c r="F34" s="124"/>
      <c r="G34" s="83"/>
      <c r="H34" s="84"/>
      <c r="I34" s="80"/>
      <c r="J34" s="81"/>
      <c r="K34" s="81"/>
      <c r="L34" s="81"/>
      <c r="M34" s="82"/>
    </row>
    <row r="35" spans="2:13" ht="31.5" x14ac:dyDescent="0.25">
      <c r="B35" s="15" t="s">
        <v>0</v>
      </c>
      <c r="C35" s="16" t="s">
        <v>1</v>
      </c>
      <c r="D35" s="16" t="s">
        <v>2</v>
      </c>
      <c r="E35" s="16" t="s">
        <v>3</v>
      </c>
      <c r="F35" s="16" t="s">
        <v>4</v>
      </c>
      <c r="G35" s="89" t="s">
        <v>5</v>
      </c>
      <c r="H35" s="89"/>
      <c r="I35" s="89" t="s">
        <v>6</v>
      </c>
      <c r="J35" s="89"/>
      <c r="K35" s="89"/>
      <c r="L35" s="89"/>
      <c r="M35" s="90"/>
    </row>
    <row r="36" spans="2:13" s="20" customFormat="1" ht="13.5" customHeight="1" thickBot="1" x14ac:dyDescent="0.25">
      <c r="B36" s="23">
        <v>1</v>
      </c>
      <c r="C36" s="24">
        <v>2</v>
      </c>
      <c r="D36" s="24">
        <v>3</v>
      </c>
      <c r="E36" s="24">
        <v>4</v>
      </c>
      <c r="F36" s="24">
        <v>5</v>
      </c>
      <c r="G36" s="91">
        <v>6</v>
      </c>
      <c r="H36" s="92"/>
      <c r="I36" s="91">
        <v>7</v>
      </c>
      <c r="J36" s="93"/>
      <c r="K36" s="93"/>
      <c r="L36" s="93"/>
      <c r="M36" s="94"/>
    </row>
    <row r="37" spans="2:13" ht="16.5" customHeight="1" x14ac:dyDescent="0.25">
      <c r="B37" s="95" t="s">
        <v>7</v>
      </c>
      <c r="C37" s="18" t="s">
        <v>26</v>
      </c>
      <c r="D37" s="17" t="s">
        <v>54</v>
      </c>
      <c r="E37" s="18">
        <v>1238</v>
      </c>
      <c r="F37" s="67">
        <v>69.2</v>
      </c>
      <c r="G37" s="98" t="s">
        <v>61</v>
      </c>
      <c r="H37" s="98"/>
      <c r="I37" s="98" t="s">
        <v>14</v>
      </c>
      <c r="J37" s="98"/>
      <c r="K37" s="98"/>
      <c r="L37" s="98"/>
      <c r="M37" s="100"/>
    </row>
    <row r="38" spans="2:13" ht="16.5" customHeight="1" x14ac:dyDescent="0.25">
      <c r="B38" s="96"/>
      <c r="C38" s="9"/>
      <c r="D38" s="10" t="s">
        <v>22</v>
      </c>
      <c r="E38" s="9">
        <v>6401</v>
      </c>
      <c r="F38" s="69"/>
      <c r="G38" s="73"/>
      <c r="H38" s="73"/>
      <c r="I38" s="73"/>
      <c r="J38" s="73"/>
      <c r="K38" s="73"/>
      <c r="L38" s="73"/>
      <c r="M38" s="75"/>
    </row>
    <row r="39" spans="2:13" ht="16.5" customHeight="1" x14ac:dyDescent="0.25">
      <c r="B39" s="96"/>
      <c r="C39" s="9" t="s">
        <v>28</v>
      </c>
      <c r="D39" s="10" t="s">
        <v>54</v>
      </c>
      <c r="E39" s="9">
        <v>1238</v>
      </c>
      <c r="F39" s="8">
        <v>43.33</v>
      </c>
      <c r="G39" s="73"/>
      <c r="H39" s="73"/>
      <c r="I39" s="73"/>
      <c r="J39" s="73"/>
      <c r="K39" s="73"/>
      <c r="L39" s="73"/>
      <c r="M39" s="75"/>
    </row>
    <row r="40" spans="2:13" ht="16.5" customHeight="1" x14ac:dyDescent="0.25">
      <c r="B40" s="96"/>
      <c r="C40" s="9">
        <v>59</v>
      </c>
      <c r="D40" s="10" t="s">
        <v>54</v>
      </c>
      <c r="E40" s="9">
        <v>1238</v>
      </c>
      <c r="F40" s="102">
        <v>50.81</v>
      </c>
      <c r="G40" s="73"/>
      <c r="H40" s="73"/>
      <c r="I40" s="73"/>
      <c r="J40" s="73"/>
      <c r="K40" s="73"/>
      <c r="L40" s="73"/>
      <c r="M40" s="75"/>
    </row>
    <row r="41" spans="2:13" ht="16.5" customHeight="1" x14ac:dyDescent="0.25">
      <c r="B41" s="96"/>
      <c r="C41" s="9"/>
      <c r="D41" s="10" t="s">
        <v>22</v>
      </c>
      <c r="E41" s="9">
        <v>6401</v>
      </c>
      <c r="F41" s="69"/>
      <c r="G41" s="73"/>
      <c r="H41" s="73"/>
      <c r="I41" s="73"/>
      <c r="J41" s="73"/>
      <c r="K41" s="73"/>
      <c r="L41" s="73"/>
      <c r="M41" s="75"/>
    </row>
    <row r="42" spans="2:13" ht="16.5" customHeight="1" x14ac:dyDescent="0.25">
      <c r="B42" s="96"/>
      <c r="C42" s="9" t="s">
        <v>29</v>
      </c>
      <c r="D42" s="10" t="s">
        <v>54</v>
      </c>
      <c r="E42" s="9">
        <v>1238</v>
      </c>
      <c r="F42" s="8">
        <v>44.46</v>
      </c>
      <c r="G42" s="73"/>
      <c r="H42" s="73"/>
      <c r="I42" s="73"/>
      <c r="J42" s="73"/>
      <c r="K42" s="73"/>
      <c r="L42" s="73"/>
      <c r="M42" s="75"/>
    </row>
    <row r="43" spans="2:13" ht="16.5" customHeight="1" x14ac:dyDescent="0.25">
      <c r="B43" s="96"/>
      <c r="C43" s="9"/>
      <c r="D43" s="10" t="s">
        <v>22</v>
      </c>
      <c r="E43" s="9">
        <v>6401</v>
      </c>
      <c r="F43" s="8"/>
      <c r="G43" s="73"/>
      <c r="H43" s="73"/>
      <c r="I43" s="73"/>
      <c r="J43" s="73"/>
      <c r="K43" s="73"/>
      <c r="L43" s="73"/>
      <c r="M43" s="75"/>
    </row>
    <row r="44" spans="2:13" ht="16.5" customHeight="1" x14ac:dyDescent="0.25">
      <c r="B44" s="96"/>
      <c r="C44" s="9">
        <v>62</v>
      </c>
      <c r="D44" s="10" t="s">
        <v>22</v>
      </c>
      <c r="E44" s="9">
        <v>1238</v>
      </c>
      <c r="F44" s="102">
        <v>55.27</v>
      </c>
      <c r="G44" s="73"/>
      <c r="H44" s="73"/>
      <c r="I44" s="73"/>
      <c r="J44" s="73"/>
      <c r="K44" s="73"/>
      <c r="L44" s="73"/>
      <c r="M44" s="75"/>
    </row>
    <row r="45" spans="2:13" ht="16.5" customHeight="1" x14ac:dyDescent="0.25">
      <c r="B45" s="96"/>
      <c r="C45" s="9"/>
      <c r="D45" s="10" t="s">
        <v>23</v>
      </c>
      <c r="E45" s="9">
        <v>6301</v>
      </c>
      <c r="F45" s="68"/>
      <c r="G45" s="73"/>
      <c r="H45" s="73"/>
      <c r="I45" s="73"/>
      <c r="J45" s="73"/>
      <c r="K45" s="73"/>
      <c r="L45" s="73"/>
      <c r="M45" s="75"/>
    </row>
    <row r="46" spans="2:13" ht="16.5" customHeight="1" x14ac:dyDescent="0.25">
      <c r="B46" s="96"/>
      <c r="C46" s="9"/>
      <c r="D46" s="10" t="s">
        <v>24</v>
      </c>
      <c r="E46" s="9">
        <v>6401</v>
      </c>
      <c r="F46" s="69"/>
      <c r="G46" s="73"/>
      <c r="H46" s="73"/>
      <c r="I46" s="73"/>
      <c r="J46" s="73"/>
      <c r="K46" s="73"/>
      <c r="L46" s="73"/>
      <c r="M46" s="75"/>
    </row>
    <row r="47" spans="2:13" ht="16.5" customHeight="1" x14ac:dyDescent="0.25">
      <c r="B47" s="96"/>
      <c r="C47" s="9" t="s">
        <v>30</v>
      </c>
      <c r="D47" s="10" t="s">
        <v>22</v>
      </c>
      <c r="E47" s="9">
        <v>1238</v>
      </c>
      <c r="F47" s="102">
        <v>62.44</v>
      </c>
      <c r="G47" s="73"/>
      <c r="H47" s="73"/>
      <c r="I47" s="73"/>
      <c r="J47" s="73"/>
      <c r="K47" s="73"/>
      <c r="L47" s="73"/>
      <c r="M47" s="75"/>
    </row>
    <row r="48" spans="2:13" ht="16.5" customHeight="1" x14ac:dyDescent="0.25">
      <c r="B48" s="96"/>
      <c r="C48" s="9"/>
      <c r="D48" s="10" t="s">
        <v>23</v>
      </c>
      <c r="E48" s="9">
        <v>6601</v>
      </c>
      <c r="F48" s="68"/>
      <c r="G48" s="73"/>
      <c r="H48" s="73"/>
      <c r="I48" s="73"/>
      <c r="J48" s="73"/>
      <c r="K48" s="73"/>
      <c r="L48" s="73"/>
      <c r="M48" s="75"/>
    </row>
    <row r="49" spans="2:13" ht="16.5" customHeight="1" x14ac:dyDescent="0.25">
      <c r="B49" s="96"/>
      <c r="C49" s="9"/>
      <c r="D49" s="10" t="s">
        <v>24</v>
      </c>
      <c r="E49" s="9">
        <v>6401</v>
      </c>
      <c r="F49" s="69"/>
      <c r="G49" s="73"/>
      <c r="H49" s="73"/>
      <c r="I49" s="73"/>
      <c r="J49" s="73"/>
      <c r="K49" s="73"/>
      <c r="L49" s="73"/>
      <c r="M49" s="75"/>
    </row>
    <row r="50" spans="2:13" ht="16.5" customHeight="1" x14ac:dyDescent="0.25">
      <c r="B50" s="96"/>
      <c r="C50" s="9" t="s">
        <v>31</v>
      </c>
      <c r="D50" s="10" t="s">
        <v>54</v>
      </c>
      <c r="E50" s="9">
        <v>1238</v>
      </c>
      <c r="F50" s="8">
        <v>54.29</v>
      </c>
      <c r="G50" s="73"/>
      <c r="H50" s="73"/>
      <c r="I50" s="73"/>
      <c r="J50" s="73"/>
      <c r="K50" s="73"/>
      <c r="L50" s="73"/>
      <c r="M50" s="75"/>
    </row>
    <row r="51" spans="2:13" ht="16.5" customHeight="1" x14ac:dyDescent="0.25">
      <c r="B51" s="96"/>
      <c r="C51" s="9" t="s">
        <v>32</v>
      </c>
      <c r="D51" s="10" t="s">
        <v>54</v>
      </c>
      <c r="E51" s="9">
        <v>1238</v>
      </c>
      <c r="F51" s="8">
        <v>42.98</v>
      </c>
      <c r="G51" s="73"/>
      <c r="H51" s="73"/>
      <c r="I51" s="73"/>
      <c r="J51" s="73"/>
      <c r="K51" s="73"/>
      <c r="L51" s="73"/>
      <c r="M51" s="75"/>
    </row>
    <row r="52" spans="2:13" ht="16.5" customHeight="1" x14ac:dyDescent="0.25">
      <c r="B52" s="96"/>
      <c r="C52" s="9" t="s">
        <v>33</v>
      </c>
      <c r="D52" s="10" t="s">
        <v>54</v>
      </c>
      <c r="E52" s="9">
        <v>1238</v>
      </c>
      <c r="F52" s="8">
        <v>54.77</v>
      </c>
      <c r="G52" s="73"/>
      <c r="H52" s="73"/>
      <c r="I52" s="73"/>
      <c r="J52" s="73"/>
      <c r="K52" s="73"/>
      <c r="L52" s="73"/>
      <c r="M52" s="75"/>
    </row>
    <row r="53" spans="2:13" ht="16.5" customHeight="1" x14ac:dyDescent="0.25">
      <c r="B53" s="96"/>
      <c r="C53" s="9">
        <v>65</v>
      </c>
      <c r="D53" s="10" t="s">
        <v>54</v>
      </c>
      <c r="E53" s="9">
        <v>1238</v>
      </c>
      <c r="F53" s="102">
        <v>39.909999999999997</v>
      </c>
      <c r="G53" s="73"/>
      <c r="H53" s="73"/>
      <c r="I53" s="73"/>
      <c r="J53" s="73"/>
      <c r="K53" s="73"/>
      <c r="L53" s="73"/>
      <c r="M53" s="75"/>
    </row>
    <row r="54" spans="2:13" ht="16.5" customHeight="1" x14ac:dyDescent="0.25">
      <c r="B54" s="96"/>
      <c r="C54" s="9"/>
      <c r="D54" s="10" t="s">
        <v>22</v>
      </c>
      <c r="E54" s="9">
        <v>6401</v>
      </c>
      <c r="F54" s="69"/>
      <c r="G54" s="73"/>
      <c r="H54" s="73"/>
      <c r="I54" s="73"/>
      <c r="J54" s="73"/>
      <c r="K54" s="73"/>
      <c r="L54" s="73"/>
      <c r="M54" s="75"/>
    </row>
    <row r="55" spans="2:13" ht="16.5" customHeight="1" x14ac:dyDescent="0.25">
      <c r="B55" s="96"/>
      <c r="C55" s="9" t="s">
        <v>34</v>
      </c>
      <c r="D55" s="10" t="s">
        <v>54</v>
      </c>
      <c r="E55" s="9">
        <v>1238</v>
      </c>
      <c r="F55" s="102">
        <v>33.69</v>
      </c>
      <c r="G55" s="73"/>
      <c r="H55" s="73"/>
      <c r="I55" s="73"/>
      <c r="J55" s="73"/>
      <c r="K55" s="73"/>
      <c r="L55" s="73"/>
      <c r="M55" s="75"/>
    </row>
    <row r="56" spans="2:13" ht="16.5" customHeight="1" x14ac:dyDescent="0.25">
      <c r="B56" s="96"/>
      <c r="C56" s="9"/>
      <c r="D56" s="10" t="s">
        <v>22</v>
      </c>
      <c r="E56" s="9">
        <v>6401</v>
      </c>
      <c r="F56" s="69"/>
      <c r="G56" s="73"/>
      <c r="H56" s="73"/>
      <c r="I56" s="73"/>
      <c r="J56" s="73"/>
      <c r="K56" s="73"/>
      <c r="L56" s="73"/>
      <c r="M56" s="75"/>
    </row>
    <row r="57" spans="2:13" ht="16.5" customHeight="1" x14ac:dyDescent="0.25">
      <c r="B57" s="96"/>
      <c r="C57" s="9">
        <v>73</v>
      </c>
      <c r="D57" s="10" t="s">
        <v>22</v>
      </c>
      <c r="E57" s="9">
        <v>1238</v>
      </c>
      <c r="F57" s="102">
        <v>67.53</v>
      </c>
      <c r="G57" s="73"/>
      <c r="H57" s="73"/>
      <c r="I57" s="73"/>
      <c r="J57" s="73"/>
      <c r="K57" s="73"/>
      <c r="L57" s="73"/>
      <c r="M57" s="75"/>
    </row>
    <row r="58" spans="2:13" ht="16.5" customHeight="1" x14ac:dyDescent="0.25">
      <c r="B58" s="96"/>
      <c r="C58" s="9"/>
      <c r="D58" s="10" t="s">
        <v>23</v>
      </c>
      <c r="E58" s="9">
        <v>6301</v>
      </c>
      <c r="F58" s="68"/>
      <c r="G58" s="73"/>
      <c r="H58" s="73"/>
      <c r="I58" s="73"/>
      <c r="J58" s="73"/>
      <c r="K58" s="73"/>
      <c r="L58" s="73"/>
      <c r="M58" s="75"/>
    </row>
    <row r="59" spans="2:13" ht="16.5" customHeight="1" x14ac:dyDescent="0.25">
      <c r="B59" s="96"/>
      <c r="C59" s="9"/>
      <c r="D59" s="10" t="s">
        <v>24</v>
      </c>
      <c r="E59" s="9">
        <v>6401</v>
      </c>
      <c r="F59" s="69"/>
      <c r="G59" s="73"/>
      <c r="H59" s="73"/>
      <c r="I59" s="73"/>
      <c r="J59" s="73"/>
      <c r="K59" s="73"/>
      <c r="L59" s="73"/>
      <c r="M59" s="75"/>
    </row>
    <row r="60" spans="2:13" ht="16.5" customHeight="1" x14ac:dyDescent="0.25">
      <c r="B60" s="96"/>
      <c r="C60" s="9" t="s">
        <v>35</v>
      </c>
      <c r="D60" s="10" t="s">
        <v>54</v>
      </c>
      <c r="E60" s="9">
        <v>1238</v>
      </c>
      <c r="F60" s="102">
        <v>50.19</v>
      </c>
      <c r="G60" s="73"/>
      <c r="H60" s="73"/>
      <c r="I60" s="73"/>
      <c r="J60" s="73"/>
      <c r="K60" s="73"/>
      <c r="L60" s="73"/>
      <c r="M60" s="75"/>
    </row>
    <row r="61" spans="2:13" ht="16.5" customHeight="1" x14ac:dyDescent="0.25">
      <c r="B61" s="96"/>
      <c r="C61" s="9"/>
      <c r="D61" s="10" t="s">
        <v>22</v>
      </c>
      <c r="E61" s="9">
        <v>6401</v>
      </c>
      <c r="F61" s="69"/>
      <c r="G61" s="73"/>
      <c r="H61" s="73"/>
      <c r="I61" s="73"/>
      <c r="J61" s="73"/>
      <c r="K61" s="73"/>
      <c r="L61" s="73"/>
      <c r="M61" s="75"/>
    </row>
    <row r="62" spans="2:13" ht="16.5" customHeight="1" x14ac:dyDescent="0.25">
      <c r="B62" s="96"/>
      <c r="C62" s="9" t="s">
        <v>56</v>
      </c>
      <c r="D62" s="10" t="s">
        <v>54</v>
      </c>
      <c r="E62" s="9">
        <v>1238</v>
      </c>
      <c r="F62" s="102">
        <v>35.369999999999997</v>
      </c>
      <c r="G62" s="73"/>
      <c r="H62" s="73"/>
      <c r="I62" s="73"/>
      <c r="J62" s="73"/>
      <c r="K62" s="73"/>
      <c r="L62" s="73"/>
      <c r="M62" s="75"/>
    </row>
    <row r="63" spans="2:13" ht="16.5" customHeight="1" x14ac:dyDescent="0.25">
      <c r="B63" s="96"/>
      <c r="C63" s="9"/>
      <c r="D63" s="10" t="s">
        <v>22</v>
      </c>
      <c r="E63" s="9">
        <v>6401</v>
      </c>
      <c r="F63" s="69"/>
      <c r="G63" s="73"/>
      <c r="H63" s="73"/>
      <c r="I63" s="73"/>
      <c r="J63" s="73"/>
      <c r="K63" s="73"/>
      <c r="L63" s="73"/>
      <c r="M63" s="75"/>
    </row>
    <row r="64" spans="2:13" ht="16.5" customHeight="1" x14ac:dyDescent="0.25">
      <c r="B64" s="96"/>
      <c r="C64" s="9">
        <v>75</v>
      </c>
      <c r="D64" s="10" t="s">
        <v>54</v>
      </c>
      <c r="E64" s="9">
        <v>1238</v>
      </c>
      <c r="F64" s="102">
        <v>57.39</v>
      </c>
      <c r="G64" s="73"/>
      <c r="H64" s="73"/>
      <c r="I64" s="73"/>
      <c r="J64" s="73"/>
      <c r="K64" s="73"/>
      <c r="L64" s="73"/>
      <c r="M64" s="75"/>
    </row>
    <row r="65" spans="2:13" ht="16.5" customHeight="1" x14ac:dyDescent="0.25">
      <c r="B65" s="96"/>
      <c r="C65" s="9"/>
      <c r="D65" s="10" t="s">
        <v>22</v>
      </c>
      <c r="E65" s="9">
        <v>6401</v>
      </c>
      <c r="F65" s="69"/>
      <c r="G65" s="73"/>
      <c r="H65" s="73"/>
      <c r="I65" s="73"/>
      <c r="J65" s="73"/>
      <c r="K65" s="73"/>
      <c r="L65" s="73"/>
      <c r="M65" s="75"/>
    </row>
    <row r="66" spans="2:13" ht="16.5" customHeight="1" x14ac:dyDescent="0.25">
      <c r="B66" s="96"/>
      <c r="C66" s="9" t="s">
        <v>36</v>
      </c>
      <c r="D66" s="10" t="s">
        <v>54</v>
      </c>
      <c r="E66" s="9">
        <v>1238</v>
      </c>
      <c r="F66" s="102">
        <v>54.17</v>
      </c>
      <c r="G66" s="73"/>
      <c r="H66" s="73"/>
      <c r="I66" s="73"/>
      <c r="J66" s="73"/>
      <c r="K66" s="73"/>
      <c r="L66" s="73"/>
      <c r="M66" s="75"/>
    </row>
    <row r="67" spans="2:13" ht="16.5" customHeight="1" x14ac:dyDescent="0.25">
      <c r="B67" s="96"/>
      <c r="C67" s="9"/>
      <c r="D67" s="10" t="s">
        <v>22</v>
      </c>
      <c r="E67" s="9">
        <v>6401</v>
      </c>
      <c r="F67" s="69"/>
      <c r="G67" s="73"/>
      <c r="H67" s="73"/>
      <c r="I67" s="73"/>
      <c r="J67" s="73"/>
      <c r="K67" s="73"/>
      <c r="L67" s="73"/>
      <c r="M67" s="75"/>
    </row>
    <row r="68" spans="2:13" ht="16.5" customHeight="1" x14ac:dyDescent="0.25">
      <c r="B68" s="96"/>
      <c r="C68" s="9" t="s">
        <v>37</v>
      </c>
      <c r="D68" s="10" t="s">
        <v>54</v>
      </c>
      <c r="E68" s="9">
        <v>1238</v>
      </c>
      <c r="F68" s="8">
        <v>42.68</v>
      </c>
      <c r="G68" s="73"/>
      <c r="H68" s="73"/>
      <c r="I68" s="73"/>
      <c r="J68" s="73"/>
      <c r="K68" s="73"/>
      <c r="L68" s="73"/>
      <c r="M68" s="75"/>
    </row>
    <row r="69" spans="2:13" ht="16.5" customHeight="1" thickBot="1" x14ac:dyDescent="0.3">
      <c r="B69" s="97"/>
      <c r="C69" s="12" t="s">
        <v>38</v>
      </c>
      <c r="D69" s="13" t="s">
        <v>54</v>
      </c>
      <c r="E69" s="12">
        <v>1238</v>
      </c>
      <c r="F69" s="14">
        <v>57.13</v>
      </c>
      <c r="G69" s="99"/>
      <c r="H69" s="99"/>
      <c r="I69" s="99"/>
      <c r="J69" s="99"/>
      <c r="K69" s="99"/>
      <c r="L69" s="99"/>
      <c r="M69" s="101"/>
    </row>
    <row r="70" spans="2:13" ht="31.5" x14ac:dyDescent="0.25">
      <c r="B70" s="15" t="s">
        <v>0</v>
      </c>
      <c r="C70" s="16" t="s">
        <v>1</v>
      </c>
      <c r="D70" s="16" t="s">
        <v>2</v>
      </c>
      <c r="E70" s="16" t="s">
        <v>3</v>
      </c>
      <c r="F70" s="16" t="s">
        <v>4</v>
      </c>
      <c r="G70" s="89" t="s">
        <v>5</v>
      </c>
      <c r="H70" s="89"/>
      <c r="I70" s="89" t="s">
        <v>6</v>
      </c>
      <c r="J70" s="89"/>
      <c r="K70" s="89"/>
      <c r="L70" s="89"/>
      <c r="M70" s="90"/>
    </row>
    <row r="71" spans="2:13" s="20" customFormat="1" ht="13.5" customHeight="1" thickBot="1" x14ac:dyDescent="0.25">
      <c r="B71" s="21">
        <v>1</v>
      </c>
      <c r="C71" s="22">
        <v>2</v>
      </c>
      <c r="D71" s="22">
        <v>3</v>
      </c>
      <c r="E71" s="22">
        <v>4</v>
      </c>
      <c r="F71" s="22">
        <v>5</v>
      </c>
      <c r="G71" s="103">
        <v>6</v>
      </c>
      <c r="H71" s="104"/>
      <c r="I71" s="103">
        <v>7</v>
      </c>
      <c r="J71" s="105"/>
      <c r="K71" s="105"/>
      <c r="L71" s="105"/>
      <c r="M71" s="106"/>
    </row>
    <row r="72" spans="2:13" ht="17.25" customHeight="1" x14ac:dyDescent="0.25">
      <c r="B72" s="52" t="s">
        <v>7</v>
      </c>
      <c r="C72" s="123" t="s">
        <v>39</v>
      </c>
      <c r="D72" s="17" t="s">
        <v>22</v>
      </c>
      <c r="E72" s="26">
        <v>1238</v>
      </c>
      <c r="F72" s="67">
        <v>53.2</v>
      </c>
      <c r="G72" s="55" t="s">
        <v>60</v>
      </c>
      <c r="H72" s="64"/>
      <c r="I72" s="55" t="s">
        <v>14</v>
      </c>
      <c r="J72" s="56"/>
      <c r="K72" s="56"/>
      <c r="L72" s="56"/>
      <c r="M72" s="57"/>
    </row>
    <row r="73" spans="2:13" ht="17.25" customHeight="1" x14ac:dyDescent="0.25">
      <c r="B73" s="53"/>
      <c r="C73" s="117"/>
      <c r="D73" s="10" t="s">
        <v>23</v>
      </c>
      <c r="E73" s="27">
        <v>6301</v>
      </c>
      <c r="F73" s="68"/>
      <c r="G73" s="58"/>
      <c r="H73" s="65"/>
      <c r="I73" s="58"/>
      <c r="J73" s="59"/>
      <c r="K73" s="59"/>
      <c r="L73" s="59"/>
      <c r="M73" s="60"/>
    </row>
    <row r="74" spans="2:13" ht="17.25" customHeight="1" x14ac:dyDescent="0.25">
      <c r="B74" s="53"/>
      <c r="C74" s="117"/>
      <c r="D74" s="10" t="s">
        <v>24</v>
      </c>
      <c r="E74" s="27">
        <v>6301</v>
      </c>
      <c r="F74" s="68"/>
      <c r="G74" s="58"/>
      <c r="H74" s="65"/>
      <c r="I74" s="58"/>
      <c r="J74" s="59"/>
      <c r="K74" s="59"/>
      <c r="L74" s="59"/>
      <c r="M74" s="60"/>
    </row>
    <row r="75" spans="2:13" ht="17.25" customHeight="1" x14ac:dyDescent="0.25">
      <c r="B75" s="53"/>
      <c r="C75" s="72"/>
      <c r="D75" s="10" t="s">
        <v>25</v>
      </c>
      <c r="E75" s="27">
        <v>6401</v>
      </c>
      <c r="F75" s="69"/>
      <c r="G75" s="58"/>
      <c r="H75" s="65"/>
      <c r="I75" s="58"/>
      <c r="J75" s="59"/>
      <c r="K75" s="59"/>
      <c r="L75" s="59"/>
      <c r="M75" s="60"/>
    </row>
    <row r="76" spans="2:13" ht="17.25" customHeight="1" x14ac:dyDescent="0.25">
      <c r="B76" s="53"/>
      <c r="C76" s="116">
        <v>78</v>
      </c>
      <c r="D76" s="10" t="s">
        <v>54</v>
      </c>
      <c r="E76" s="27">
        <v>1238</v>
      </c>
      <c r="F76" s="102">
        <v>81.510000000000005</v>
      </c>
      <c r="G76" s="58"/>
      <c r="H76" s="65"/>
      <c r="I76" s="58"/>
      <c r="J76" s="59"/>
      <c r="K76" s="59"/>
      <c r="L76" s="59"/>
      <c r="M76" s="60"/>
    </row>
    <row r="77" spans="2:13" ht="17.25" customHeight="1" x14ac:dyDescent="0.25">
      <c r="B77" s="53"/>
      <c r="C77" s="72"/>
      <c r="D77" s="10" t="s">
        <v>22</v>
      </c>
      <c r="E77" s="27">
        <v>6401</v>
      </c>
      <c r="F77" s="69"/>
      <c r="G77" s="58"/>
      <c r="H77" s="65"/>
      <c r="I77" s="58"/>
      <c r="J77" s="59"/>
      <c r="K77" s="59"/>
      <c r="L77" s="59"/>
      <c r="M77" s="60"/>
    </row>
    <row r="78" spans="2:13" ht="17.25" customHeight="1" x14ac:dyDescent="0.25">
      <c r="B78" s="53"/>
      <c r="C78" s="116">
        <v>80</v>
      </c>
      <c r="D78" s="10" t="s">
        <v>22</v>
      </c>
      <c r="E78" s="27">
        <v>1238</v>
      </c>
      <c r="F78" s="102">
        <v>26.6</v>
      </c>
      <c r="G78" s="58"/>
      <c r="H78" s="65"/>
      <c r="I78" s="58"/>
      <c r="J78" s="59"/>
      <c r="K78" s="59"/>
      <c r="L78" s="59"/>
      <c r="M78" s="60"/>
    </row>
    <row r="79" spans="2:13" ht="17.25" customHeight="1" x14ac:dyDescent="0.25">
      <c r="B79" s="53"/>
      <c r="C79" s="72"/>
      <c r="D79" s="10" t="s">
        <v>23</v>
      </c>
      <c r="E79" s="27">
        <v>6301</v>
      </c>
      <c r="F79" s="69"/>
      <c r="G79" s="58"/>
      <c r="H79" s="65"/>
      <c r="I79" s="58"/>
      <c r="J79" s="59"/>
      <c r="K79" s="59"/>
      <c r="L79" s="59"/>
      <c r="M79" s="60"/>
    </row>
    <row r="80" spans="2:13" ht="17.25" customHeight="1" x14ac:dyDescent="0.25">
      <c r="B80" s="53"/>
      <c r="C80" s="27">
        <v>81</v>
      </c>
      <c r="D80" s="10" t="s">
        <v>54</v>
      </c>
      <c r="E80" s="27">
        <v>1238</v>
      </c>
      <c r="F80" s="8">
        <v>21.8</v>
      </c>
      <c r="G80" s="58"/>
      <c r="H80" s="65"/>
      <c r="I80" s="58"/>
      <c r="J80" s="59"/>
      <c r="K80" s="59"/>
      <c r="L80" s="59"/>
      <c r="M80" s="60"/>
    </row>
    <row r="81" spans="2:13" ht="17.25" customHeight="1" x14ac:dyDescent="0.25">
      <c r="B81" s="53"/>
      <c r="C81" s="116" t="s">
        <v>19</v>
      </c>
      <c r="D81" s="10" t="s">
        <v>54</v>
      </c>
      <c r="E81" s="27">
        <v>1238</v>
      </c>
      <c r="F81" s="102">
        <v>27.94</v>
      </c>
      <c r="G81" s="58"/>
      <c r="H81" s="65"/>
      <c r="I81" s="58"/>
      <c r="J81" s="59"/>
      <c r="K81" s="59"/>
      <c r="L81" s="59"/>
      <c r="M81" s="60"/>
    </row>
    <row r="82" spans="2:13" ht="17.25" customHeight="1" x14ac:dyDescent="0.25">
      <c r="B82" s="53"/>
      <c r="C82" s="72"/>
      <c r="D82" s="10" t="s">
        <v>22</v>
      </c>
      <c r="E82" s="27">
        <v>6401</v>
      </c>
      <c r="F82" s="69"/>
      <c r="G82" s="58"/>
      <c r="H82" s="65"/>
      <c r="I82" s="58"/>
      <c r="J82" s="59"/>
      <c r="K82" s="59"/>
      <c r="L82" s="59"/>
      <c r="M82" s="60"/>
    </row>
    <row r="83" spans="2:13" ht="17.25" customHeight="1" x14ac:dyDescent="0.25">
      <c r="B83" s="53"/>
      <c r="C83" s="116" t="s">
        <v>40</v>
      </c>
      <c r="D83" s="10" t="s">
        <v>22</v>
      </c>
      <c r="E83" s="27">
        <v>1238</v>
      </c>
      <c r="F83" s="102">
        <v>59.02</v>
      </c>
      <c r="G83" s="58"/>
      <c r="H83" s="65"/>
      <c r="I83" s="58"/>
      <c r="J83" s="59"/>
      <c r="K83" s="59"/>
      <c r="L83" s="59"/>
      <c r="M83" s="60"/>
    </row>
    <row r="84" spans="2:13" ht="17.25" customHeight="1" x14ac:dyDescent="0.25">
      <c r="B84" s="53"/>
      <c r="C84" s="117"/>
      <c r="D84" s="10" t="s">
        <v>23</v>
      </c>
      <c r="E84" s="27">
        <v>1145</v>
      </c>
      <c r="F84" s="68"/>
      <c r="G84" s="58"/>
      <c r="H84" s="65"/>
      <c r="I84" s="58"/>
      <c r="J84" s="59"/>
      <c r="K84" s="59"/>
      <c r="L84" s="59"/>
      <c r="M84" s="60"/>
    </row>
    <row r="85" spans="2:13" ht="17.25" customHeight="1" x14ac:dyDescent="0.25">
      <c r="B85" s="53"/>
      <c r="C85" s="72"/>
      <c r="D85" s="10" t="s">
        <v>24</v>
      </c>
      <c r="E85" s="27">
        <v>6601</v>
      </c>
      <c r="F85" s="69"/>
      <c r="G85" s="58"/>
      <c r="H85" s="65"/>
      <c r="I85" s="58"/>
      <c r="J85" s="59"/>
      <c r="K85" s="59"/>
      <c r="L85" s="59"/>
      <c r="M85" s="60"/>
    </row>
    <row r="86" spans="2:13" ht="17.25" customHeight="1" x14ac:dyDescent="0.25">
      <c r="B86" s="53"/>
      <c r="C86" s="116" t="s">
        <v>41</v>
      </c>
      <c r="D86" s="10" t="s">
        <v>54</v>
      </c>
      <c r="E86" s="27">
        <v>1238</v>
      </c>
      <c r="F86" s="102">
        <v>89.49</v>
      </c>
      <c r="G86" s="58"/>
      <c r="H86" s="65"/>
      <c r="I86" s="58"/>
      <c r="J86" s="59"/>
      <c r="K86" s="59"/>
      <c r="L86" s="59"/>
      <c r="M86" s="60"/>
    </row>
    <row r="87" spans="2:13" ht="17.25" customHeight="1" x14ac:dyDescent="0.25">
      <c r="B87" s="53"/>
      <c r="C87" s="72"/>
      <c r="D87" s="10" t="s">
        <v>22</v>
      </c>
      <c r="E87" s="27">
        <v>6401</v>
      </c>
      <c r="F87" s="69"/>
      <c r="G87" s="58"/>
      <c r="H87" s="65"/>
      <c r="I87" s="58"/>
      <c r="J87" s="59"/>
      <c r="K87" s="59"/>
      <c r="L87" s="59"/>
      <c r="M87" s="60"/>
    </row>
    <row r="88" spans="2:13" ht="17.25" customHeight="1" x14ac:dyDescent="0.25">
      <c r="B88" s="53"/>
      <c r="C88" s="116" t="s">
        <v>42</v>
      </c>
      <c r="D88" s="10" t="s">
        <v>22</v>
      </c>
      <c r="E88" s="27">
        <v>1238</v>
      </c>
      <c r="F88" s="102">
        <v>59.37</v>
      </c>
      <c r="G88" s="58"/>
      <c r="H88" s="65"/>
      <c r="I88" s="58"/>
      <c r="J88" s="59"/>
      <c r="K88" s="59"/>
      <c r="L88" s="59"/>
      <c r="M88" s="60"/>
    </row>
    <row r="89" spans="2:13" ht="17.25" customHeight="1" x14ac:dyDescent="0.25">
      <c r="B89" s="53"/>
      <c r="C89" s="117"/>
      <c r="D89" s="10" t="s">
        <v>23</v>
      </c>
      <c r="E89" s="27">
        <v>1145</v>
      </c>
      <c r="F89" s="68"/>
      <c r="G89" s="58"/>
      <c r="H89" s="65"/>
      <c r="I89" s="58"/>
      <c r="J89" s="59"/>
      <c r="K89" s="59"/>
      <c r="L89" s="59"/>
      <c r="M89" s="60"/>
    </row>
    <row r="90" spans="2:13" ht="17.25" customHeight="1" x14ac:dyDescent="0.25">
      <c r="B90" s="53"/>
      <c r="C90" s="117"/>
      <c r="D90" s="10" t="s">
        <v>24</v>
      </c>
      <c r="E90" s="27">
        <v>6601</v>
      </c>
      <c r="F90" s="68"/>
      <c r="G90" s="58"/>
      <c r="H90" s="65"/>
      <c r="I90" s="58"/>
      <c r="J90" s="59"/>
      <c r="K90" s="59"/>
      <c r="L90" s="59"/>
      <c r="M90" s="60"/>
    </row>
    <row r="91" spans="2:13" ht="17.25" customHeight="1" x14ac:dyDescent="0.25">
      <c r="B91" s="53"/>
      <c r="C91" s="72"/>
      <c r="D91" s="10" t="s">
        <v>25</v>
      </c>
      <c r="E91" s="27">
        <v>6601</v>
      </c>
      <c r="F91" s="69"/>
      <c r="G91" s="58"/>
      <c r="H91" s="65"/>
      <c r="I91" s="58"/>
      <c r="J91" s="59"/>
      <c r="K91" s="59"/>
      <c r="L91" s="59"/>
      <c r="M91" s="60"/>
    </row>
    <row r="92" spans="2:13" ht="17.25" customHeight="1" x14ac:dyDescent="0.25">
      <c r="B92" s="53"/>
      <c r="C92" s="116">
        <v>84</v>
      </c>
      <c r="D92" s="10" t="s">
        <v>22</v>
      </c>
      <c r="E92" s="27">
        <v>1238</v>
      </c>
      <c r="F92" s="102">
        <v>67.069999999999993</v>
      </c>
      <c r="G92" s="58"/>
      <c r="H92" s="65"/>
      <c r="I92" s="58"/>
      <c r="J92" s="59"/>
      <c r="K92" s="59"/>
      <c r="L92" s="59"/>
      <c r="M92" s="60"/>
    </row>
    <row r="93" spans="2:13" ht="17.25" customHeight="1" x14ac:dyDescent="0.25">
      <c r="B93" s="53"/>
      <c r="C93" s="117"/>
      <c r="D93" s="10" t="s">
        <v>23</v>
      </c>
      <c r="E93" s="27">
        <v>6301</v>
      </c>
      <c r="F93" s="68"/>
      <c r="G93" s="58"/>
      <c r="H93" s="65"/>
      <c r="I93" s="58"/>
      <c r="J93" s="59"/>
      <c r="K93" s="59"/>
      <c r="L93" s="59"/>
      <c r="M93" s="60"/>
    </row>
    <row r="94" spans="2:13" ht="17.25" customHeight="1" x14ac:dyDescent="0.25">
      <c r="B94" s="53"/>
      <c r="C94" s="72"/>
      <c r="D94" s="10" t="s">
        <v>24</v>
      </c>
      <c r="E94" s="27">
        <v>6401</v>
      </c>
      <c r="F94" s="69"/>
      <c r="G94" s="58"/>
      <c r="H94" s="65"/>
      <c r="I94" s="58"/>
      <c r="J94" s="59"/>
      <c r="K94" s="59"/>
      <c r="L94" s="59"/>
      <c r="M94" s="60"/>
    </row>
    <row r="95" spans="2:13" ht="17.25" customHeight="1" x14ac:dyDescent="0.25">
      <c r="B95" s="53"/>
      <c r="C95" s="116">
        <v>85</v>
      </c>
      <c r="D95" s="10" t="s">
        <v>54</v>
      </c>
      <c r="E95" s="27">
        <v>1238</v>
      </c>
      <c r="F95" s="102">
        <v>86.89</v>
      </c>
      <c r="G95" s="58"/>
      <c r="H95" s="65"/>
      <c r="I95" s="58"/>
      <c r="J95" s="59"/>
      <c r="K95" s="59"/>
      <c r="L95" s="59"/>
      <c r="M95" s="60"/>
    </row>
    <row r="96" spans="2:13" ht="17.25" customHeight="1" x14ac:dyDescent="0.25">
      <c r="B96" s="53"/>
      <c r="C96" s="72"/>
      <c r="D96" s="10" t="s">
        <v>22</v>
      </c>
      <c r="E96" s="27">
        <v>6401</v>
      </c>
      <c r="F96" s="69"/>
      <c r="G96" s="58"/>
      <c r="H96" s="65"/>
      <c r="I96" s="58"/>
      <c r="J96" s="59"/>
      <c r="K96" s="59"/>
      <c r="L96" s="59"/>
      <c r="M96" s="60"/>
    </row>
    <row r="97" spans="2:13" ht="17.25" customHeight="1" x14ac:dyDescent="0.25">
      <c r="B97" s="53"/>
      <c r="C97" s="116" t="s">
        <v>43</v>
      </c>
      <c r="D97" s="10" t="s">
        <v>54</v>
      </c>
      <c r="E97" s="27">
        <v>1238</v>
      </c>
      <c r="F97" s="102">
        <v>76.52</v>
      </c>
      <c r="G97" s="58"/>
      <c r="H97" s="65"/>
      <c r="I97" s="58"/>
      <c r="J97" s="59"/>
      <c r="K97" s="59"/>
      <c r="L97" s="59"/>
      <c r="M97" s="60"/>
    </row>
    <row r="98" spans="2:13" ht="17.25" customHeight="1" x14ac:dyDescent="0.25">
      <c r="B98" s="53"/>
      <c r="C98" s="72"/>
      <c r="D98" s="10" t="s">
        <v>22</v>
      </c>
      <c r="E98" s="27">
        <v>6401</v>
      </c>
      <c r="F98" s="69"/>
      <c r="G98" s="58"/>
      <c r="H98" s="65"/>
      <c r="I98" s="58"/>
      <c r="J98" s="59"/>
      <c r="K98" s="59"/>
      <c r="L98" s="59"/>
      <c r="M98" s="60"/>
    </row>
    <row r="99" spans="2:13" ht="17.25" customHeight="1" x14ac:dyDescent="0.25">
      <c r="B99" s="53"/>
      <c r="C99" s="116" t="s">
        <v>44</v>
      </c>
      <c r="D99" s="10" t="s">
        <v>22</v>
      </c>
      <c r="E99" s="27">
        <v>1238</v>
      </c>
      <c r="F99" s="102">
        <v>100.88</v>
      </c>
      <c r="G99" s="58"/>
      <c r="H99" s="65"/>
      <c r="I99" s="58"/>
      <c r="J99" s="59"/>
      <c r="K99" s="59"/>
      <c r="L99" s="59"/>
      <c r="M99" s="60"/>
    </row>
    <row r="100" spans="2:13" ht="17.25" customHeight="1" x14ac:dyDescent="0.25">
      <c r="B100" s="53"/>
      <c r="C100" s="117"/>
      <c r="D100" s="10" t="s">
        <v>23</v>
      </c>
      <c r="E100" s="27">
        <v>1145</v>
      </c>
      <c r="F100" s="68"/>
      <c r="G100" s="58"/>
      <c r="H100" s="65"/>
      <c r="I100" s="58"/>
      <c r="J100" s="59"/>
      <c r="K100" s="59"/>
      <c r="L100" s="59"/>
      <c r="M100" s="60"/>
    </row>
    <row r="101" spans="2:13" ht="17.25" customHeight="1" x14ac:dyDescent="0.25">
      <c r="B101" s="53"/>
      <c r="C101" s="72"/>
      <c r="D101" s="10" t="s">
        <v>24</v>
      </c>
      <c r="E101" s="27">
        <v>6401</v>
      </c>
      <c r="F101" s="69"/>
      <c r="G101" s="58"/>
      <c r="H101" s="65"/>
      <c r="I101" s="58"/>
      <c r="J101" s="59"/>
      <c r="K101" s="59"/>
      <c r="L101" s="59"/>
      <c r="M101" s="60"/>
    </row>
    <row r="102" spans="2:13" ht="17.25" customHeight="1" thickBot="1" x14ac:dyDescent="0.3">
      <c r="B102" s="54"/>
      <c r="C102" s="28" t="s">
        <v>45</v>
      </c>
      <c r="D102" s="13" t="s">
        <v>54</v>
      </c>
      <c r="E102" s="28">
        <v>1238</v>
      </c>
      <c r="F102" s="14">
        <v>68.73</v>
      </c>
      <c r="G102" s="83"/>
      <c r="H102" s="84"/>
      <c r="I102" s="83"/>
      <c r="J102" s="81"/>
      <c r="K102" s="81"/>
      <c r="L102" s="81"/>
      <c r="M102" s="82"/>
    </row>
    <row r="103" spans="2:13" ht="31.5" x14ac:dyDescent="0.25">
      <c r="B103" s="15" t="s">
        <v>0</v>
      </c>
      <c r="C103" s="16" t="s">
        <v>1</v>
      </c>
      <c r="D103" s="16" t="s">
        <v>2</v>
      </c>
      <c r="E103" s="16" t="s">
        <v>3</v>
      </c>
      <c r="F103" s="16" t="s">
        <v>4</v>
      </c>
      <c r="G103" s="89" t="s">
        <v>5</v>
      </c>
      <c r="H103" s="89"/>
      <c r="I103" s="89" t="s">
        <v>6</v>
      </c>
      <c r="J103" s="89"/>
      <c r="K103" s="89"/>
      <c r="L103" s="89"/>
      <c r="M103" s="90"/>
    </row>
    <row r="104" spans="2:13" s="20" customFormat="1" ht="13.5" customHeight="1" thickBot="1" x14ac:dyDescent="0.25">
      <c r="B104" s="21">
        <v>1</v>
      </c>
      <c r="C104" s="22">
        <v>2</v>
      </c>
      <c r="D104" s="22">
        <v>3</v>
      </c>
      <c r="E104" s="22">
        <v>4</v>
      </c>
      <c r="F104" s="22">
        <v>5</v>
      </c>
      <c r="G104" s="103">
        <v>6</v>
      </c>
      <c r="H104" s="104"/>
      <c r="I104" s="103">
        <v>7</v>
      </c>
      <c r="J104" s="105"/>
      <c r="K104" s="105"/>
      <c r="L104" s="105"/>
      <c r="M104" s="106"/>
    </row>
    <row r="105" spans="2:13" ht="17.25" customHeight="1" x14ac:dyDescent="0.25">
      <c r="B105" s="52" t="s">
        <v>7</v>
      </c>
      <c r="C105" s="123" t="s">
        <v>46</v>
      </c>
      <c r="D105" s="34" t="s">
        <v>22</v>
      </c>
      <c r="E105" s="35">
        <v>1145</v>
      </c>
      <c r="F105" s="67">
        <v>47.61</v>
      </c>
      <c r="G105" s="55" t="s">
        <v>60</v>
      </c>
      <c r="H105" s="64"/>
      <c r="I105" s="55" t="s">
        <v>14</v>
      </c>
      <c r="J105" s="56"/>
      <c r="K105" s="56"/>
      <c r="L105" s="56"/>
      <c r="M105" s="57"/>
    </row>
    <row r="106" spans="2:13" ht="17.25" customHeight="1" x14ac:dyDescent="0.25">
      <c r="B106" s="53"/>
      <c r="C106" s="72"/>
      <c r="D106" s="10" t="s">
        <v>23</v>
      </c>
      <c r="E106" s="27">
        <v>6601</v>
      </c>
      <c r="F106" s="69"/>
      <c r="G106" s="58"/>
      <c r="H106" s="65"/>
      <c r="I106" s="58"/>
      <c r="J106" s="59"/>
      <c r="K106" s="59"/>
      <c r="L106" s="59"/>
      <c r="M106" s="60"/>
    </row>
    <row r="107" spans="2:13" ht="17.25" customHeight="1" x14ac:dyDescent="0.25">
      <c r="B107" s="53"/>
      <c r="C107" s="116">
        <v>88</v>
      </c>
      <c r="D107" s="10" t="s">
        <v>54</v>
      </c>
      <c r="E107" s="27">
        <v>1238</v>
      </c>
      <c r="F107" s="102">
        <v>55.89</v>
      </c>
      <c r="G107" s="58"/>
      <c r="H107" s="65"/>
      <c r="I107" s="58"/>
      <c r="J107" s="59"/>
      <c r="K107" s="59"/>
      <c r="L107" s="59"/>
      <c r="M107" s="60"/>
    </row>
    <row r="108" spans="2:13" ht="17.25" customHeight="1" x14ac:dyDescent="0.25">
      <c r="B108" s="53"/>
      <c r="C108" s="72"/>
      <c r="D108" s="10" t="s">
        <v>22</v>
      </c>
      <c r="E108" s="27">
        <v>6401</v>
      </c>
      <c r="F108" s="69"/>
      <c r="G108" s="58"/>
      <c r="H108" s="65"/>
      <c r="I108" s="58"/>
      <c r="J108" s="59"/>
      <c r="K108" s="59"/>
      <c r="L108" s="59"/>
      <c r="M108" s="60"/>
    </row>
    <row r="109" spans="2:13" ht="17.25" customHeight="1" x14ac:dyDescent="0.25">
      <c r="B109" s="53"/>
      <c r="C109" s="116">
        <v>89</v>
      </c>
      <c r="D109" s="10" t="s">
        <v>54</v>
      </c>
      <c r="E109" s="27">
        <v>1238</v>
      </c>
      <c r="F109" s="102">
        <v>56.06</v>
      </c>
      <c r="G109" s="58"/>
      <c r="H109" s="65"/>
      <c r="I109" s="58"/>
      <c r="J109" s="59"/>
      <c r="K109" s="59"/>
      <c r="L109" s="59"/>
      <c r="M109" s="60"/>
    </row>
    <row r="110" spans="2:13" ht="17.25" customHeight="1" x14ac:dyDescent="0.25">
      <c r="B110" s="53"/>
      <c r="C110" s="72"/>
      <c r="D110" s="10" t="s">
        <v>22</v>
      </c>
      <c r="E110" s="27">
        <v>6401</v>
      </c>
      <c r="F110" s="69"/>
      <c r="G110" s="58"/>
      <c r="H110" s="65"/>
      <c r="I110" s="58"/>
      <c r="J110" s="59"/>
      <c r="K110" s="59"/>
      <c r="L110" s="59"/>
      <c r="M110" s="60"/>
    </row>
    <row r="111" spans="2:13" ht="17.25" customHeight="1" x14ac:dyDescent="0.25">
      <c r="B111" s="53"/>
      <c r="C111" s="116">
        <v>90</v>
      </c>
      <c r="D111" s="10" t="s">
        <v>54</v>
      </c>
      <c r="E111" s="27">
        <v>1238</v>
      </c>
      <c r="F111" s="102">
        <v>39.29</v>
      </c>
      <c r="G111" s="58"/>
      <c r="H111" s="65"/>
      <c r="I111" s="58"/>
      <c r="J111" s="59"/>
      <c r="K111" s="59"/>
      <c r="L111" s="59"/>
      <c r="M111" s="60"/>
    </row>
    <row r="112" spans="2:13" ht="17.25" customHeight="1" x14ac:dyDescent="0.25">
      <c r="B112" s="53"/>
      <c r="C112" s="72"/>
      <c r="D112" s="10" t="s">
        <v>22</v>
      </c>
      <c r="E112" s="27">
        <v>6401</v>
      </c>
      <c r="F112" s="69"/>
      <c r="G112" s="58"/>
      <c r="H112" s="65"/>
      <c r="I112" s="58"/>
      <c r="J112" s="59"/>
      <c r="K112" s="59"/>
      <c r="L112" s="59"/>
      <c r="M112" s="60"/>
    </row>
    <row r="113" spans="2:13" ht="17.25" customHeight="1" x14ac:dyDescent="0.25">
      <c r="B113" s="53"/>
      <c r="C113" s="27">
        <v>91</v>
      </c>
      <c r="D113" s="10" t="s">
        <v>54</v>
      </c>
      <c r="E113" s="27">
        <v>1238</v>
      </c>
      <c r="F113" s="8">
        <v>51.52</v>
      </c>
      <c r="G113" s="58"/>
      <c r="H113" s="65"/>
      <c r="I113" s="58"/>
      <c r="J113" s="59"/>
      <c r="K113" s="59"/>
      <c r="L113" s="59"/>
      <c r="M113" s="60"/>
    </row>
    <row r="114" spans="2:13" ht="17.25" customHeight="1" x14ac:dyDescent="0.25">
      <c r="B114" s="53"/>
      <c r="C114" s="116">
        <v>92</v>
      </c>
      <c r="D114" s="10" t="s">
        <v>22</v>
      </c>
      <c r="E114" s="27">
        <v>1238</v>
      </c>
      <c r="F114" s="102">
        <v>51.4</v>
      </c>
      <c r="G114" s="58"/>
      <c r="H114" s="65"/>
      <c r="I114" s="58"/>
      <c r="J114" s="59"/>
      <c r="K114" s="59"/>
      <c r="L114" s="59"/>
      <c r="M114" s="60"/>
    </row>
    <row r="115" spans="2:13" ht="17.25" customHeight="1" x14ac:dyDescent="0.25">
      <c r="B115" s="53"/>
      <c r="C115" s="117"/>
      <c r="D115" s="10" t="s">
        <v>23</v>
      </c>
      <c r="E115" s="27">
        <v>1145</v>
      </c>
      <c r="F115" s="68"/>
      <c r="G115" s="58"/>
      <c r="H115" s="65"/>
      <c r="I115" s="58"/>
      <c r="J115" s="59"/>
      <c r="K115" s="59"/>
      <c r="L115" s="59"/>
      <c r="M115" s="60"/>
    </row>
    <row r="116" spans="2:13" ht="17.25" customHeight="1" x14ac:dyDescent="0.25">
      <c r="B116" s="53"/>
      <c r="C116" s="72"/>
      <c r="D116" s="10" t="s">
        <v>24</v>
      </c>
      <c r="E116" s="27">
        <v>6601</v>
      </c>
      <c r="F116" s="69"/>
      <c r="G116" s="58"/>
      <c r="H116" s="65"/>
      <c r="I116" s="58"/>
      <c r="J116" s="59"/>
      <c r="K116" s="59"/>
      <c r="L116" s="59"/>
      <c r="M116" s="60"/>
    </row>
    <row r="117" spans="2:13" ht="17.25" customHeight="1" x14ac:dyDescent="0.25">
      <c r="B117" s="53"/>
      <c r="C117" s="116">
        <v>93</v>
      </c>
      <c r="D117" s="10" t="s">
        <v>54</v>
      </c>
      <c r="E117" s="27">
        <v>1238</v>
      </c>
      <c r="F117" s="102">
        <v>81.53</v>
      </c>
      <c r="G117" s="58"/>
      <c r="H117" s="65"/>
      <c r="I117" s="58"/>
      <c r="J117" s="59"/>
      <c r="K117" s="59"/>
      <c r="L117" s="59"/>
      <c r="M117" s="60"/>
    </row>
    <row r="118" spans="2:13" ht="17.25" customHeight="1" x14ac:dyDescent="0.25">
      <c r="B118" s="53"/>
      <c r="C118" s="72"/>
      <c r="D118" s="10" t="s">
        <v>22</v>
      </c>
      <c r="E118" s="27">
        <v>6401</v>
      </c>
      <c r="F118" s="69"/>
      <c r="G118" s="58"/>
      <c r="H118" s="65"/>
      <c r="I118" s="58"/>
      <c r="J118" s="59"/>
      <c r="K118" s="59"/>
      <c r="L118" s="59"/>
      <c r="M118" s="60"/>
    </row>
    <row r="119" spans="2:13" ht="17.25" customHeight="1" x14ac:dyDescent="0.25">
      <c r="B119" s="53"/>
      <c r="C119" s="116" t="s">
        <v>47</v>
      </c>
      <c r="D119" s="10" t="s">
        <v>54</v>
      </c>
      <c r="E119" s="27">
        <v>1238</v>
      </c>
      <c r="F119" s="102">
        <v>42</v>
      </c>
      <c r="G119" s="58"/>
      <c r="H119" s="65"/>
      <c r="I119" s="58"/>
      <c r="J119" s="59"/>
      <c r="K119" s="59"/>
      <c r="L119" s="59"/>
      <c r="M119" s="60"/>
    </row>
    <row r="120" spans="2:13" ht="17.25" customHeight="1" x14ac:dyDescent="0.25">
      <c r="B120" s="53"/>
      <c r="C120" s="72"/>
      <c r="D120" s="10" t="s">
        <v>22</v>
      </c>
      <c r="E120" s="27">
        <v>6401</v>
      </c>
      <c r="F120" s="69"/>
      <c r="G120" s="58"/>
      <c r="H120" s="65"/>
      <c r="I120" s="58"/>
      <c r="J120" s="59"/>
      <c r="K120" s="59"/>
      <c r="L120" s="59"/>
      <c r="M120" s="60"/>
    </row>
    <row r="121" spans="2:13" ht="17.25" customHeight="1" x14ac:dyDescent="0.25">
      <c r="B121" s="53"/>
      <c r="C121" s="27" t="s">
        <v>48</v>
      </c>
      <c r="D121" s="10" t="s">
        <v>54</v>
      </c>
      <c r="E121" s="27">
        <v>1238</v>
      </c>
      <c r="F121" s="8">
        <v>52.52</v>
      </c>
      <c r="G121" s="58"/>
      <c r="H121" s="65"/>
      <c r="I121" s="58"/>
      <c r="J121" s="59"/>
      <c r="K121" s="59"/>
      <c r="L121" s="59"/>
      <c r="M121" s="60"/>
    </row>
    <row r="122" spans="2:13" ht="17.25" customHeight="1" x14ac:dyDescent="0.25">
      <c r="B122" s="53"/>
      <c r="C122" s="116">
        <v>95</v>
      </c>
      <c r="D122" s="10" t="s">
        <v>54</v>
      </c>
      <c r="E122" s="27">
        <v>1238</v>
      </c>
      <c r="F122" s="102">
        <v>66.81</v>
      </c>
      <c r="G122" s="58"/>
      <c r="H122" s="65"/>
      <c r="I122" s="58"/>
      <c r="J122" s="59"/>
      <c r="K122" s="59"/>
      <c r="L122" s="59"/>
      <c r="M122" s="60"/>
    </row>
    <row r="123" spans="2:13" ht="17.25" customHeight="1" x14ac:dyDescent="0.25">
      <c r="B123" s="53"/>
      <c r="C123" s="72"/>
      <c r="D123" s="10" t="s">
        <v>22</v>
      </c>
      <c r="E123" s="27">
        <v>6401</v>
      </c>
      <c r="F123" s="69"/>
      <c r="G123" s="58"/>
      <c r="H123" s="65"/>
      <c r="I123" s="58"/>
      <c r="J123" s="59"/>
      <c r="K123" s="59"/>
      <c r="L123" s="59"/>
      <c r="M123" s="60"/>
    </row>
    <row r="124" spans="2:13" ht="17.25" customHeight="1" x14ac:dyDescent="0.25">
      <c r="B124" s="53"/>
      <c r="C124" s="116">
        <v>96</v>
      </c>
      <c r="D124" s="10" t="s">
        <v>54</v>
      </c>
      <c r="E124" s="27">
        <v>1238</v>
      </c>
      <c r="F124" s="102">
        <v>83.15</v>
      </c>
      <c r="G124" s="58"/>
      <c r="H124" s="65"/>
      <c r="I124" s="58"/>
      <c r="J124" s="59"/>
      <c r="K124" s="59"/>
      <c r="L124" s="59"/>
      <c r="M124" s="60"/>
    </row>
    <row r="125" spans="2:13" ht="17.25" customHeight="1" x14ac:dyDescent="0.25">
      <c r="B125" s="53"/>
      <c r="C125" s="72"/>
      <c r="D125" s="10" t="s">
        <v>22</v>
      </c>
      <c r="E125" s="27">
        <v>6401</v>
      </c>
      <c r="F125" s="69"/>
      <c r="G125" s="58"/>
      <c r="H125" s="65"/>
      <c r="I125" s="58"/>
      <c r="J125" s="59"/>
      <c r="K125" s="59"/>
      <c r="L125" s="59"/>
      <c r="M125" s="60"/>
    </row>
    <row r="126" spans="2:13" ht="17.25" customHeight="1" x14ac:dyDescent="0.25">
      <c r="B126" s="53"/>
      <c r="C126" s="116">
        <v>97</v>
      </c>
      <c r="D126" s="10" t="s">
        <v>54</v>
      </c>
      <c r="E126" s="27">
        <v>1238</v>
      </c>
      <c r="F126" s="102">
        <v>80.099999999999994</v>
      </c>
      <c r="G126" s="58"/>
      <c r="H126" s="65"/>
      <c r="I126" s="58"/>
      <c r="J126" s="59"/>
      <c r="K126" s="59"/>
      <c r="L126" s="59"/>
      <c r="M126" s="60"/>
    </row>
    <row r="127" spans="2:13" ht="17.25" customHeight="1" x14ac:dyDescent="0.25">
      <c r="B127" s="53"/>
      <c r="C127" s="72"/>
      <c r="D127" s="10" t="s">
        <v>22</v>
      </c>
      <c r="E127" s="27">
        <v>6401</v>
      </c>
      <c r="F127" s="69"/>
      <c r="G127" s="58"/>
      <c r="H127" s="65"/>
      <c r="I127" s="58"/>
      <c r="J127" s="59"/>
      <c r="K127" s="59"/>
      <c r="L127" s="59"/>
      <c r="M127" s="60"/>
    </row>
    <row r="128" spans="2:13" ht="17.25" customHeight="1" x14ac:dyDescent="0.25">
      <c r="B128" s="53"/>
      <c r="C128" s="116" t="s">
        <v>49</v>
      </c>
      <c r="D128" s="10" t="s">
        <v>54</v>
      </c>
      <c r="E128" s="27">
        <v>1238</v>
      </c>
      <c r="F128" s="102">
        <v>54.25</v>
      </c>
      <c r="G128" s="58"/>
      <c r="H128" s="65"/>
      <c r="I128" s="58"/>
      <c r="J128" s="59"/>
      <c r="K128" s="59"/>
      <c r="L128" s="59"/>
      <c r="M128" s="60"/>
    </row>
    <row r="129" spans="2:13" ht="17.25" customHeight="1" x14ac:dyDescent="0.25">
      <c r="B129" s="53"/>
      <c r="C129" s="72"/>
      <c r="D129" s="10" t="s">
        <v>22</v>
      </c>
      <c r="E129" s="27">
        <v>6401</v>
      </c>
      <c r="F129" s="69"/>
      <c r="G129" s="58"/>
      <c r="H129" s="65"/>
      <c r="I129" s="58"/>
      <c r="J129" s="59"/>
      <c r="K129" s="59"/>
      <c r="L129" s="59"/>
      <c r="M129" s="60"/>
    </row>
    <row r="130" spans="2:13" ht="17.25" customHeight="1" x14ac:dyDescent="0.25">
      <c r="B130" s="53"/>
      <c r="C130" s="116" t="s">
        <v>50</v>
      </c>
      <c r="D130" s="10" t="s">
        <v>54</v>
      </c>
      <c r="E130" s="27">
        <v>1238</v>
      </c>
      <c r="F130" s="102">
        <v>57.32</v>
      </c>
      <c r="G130" s="58"/>
      <c r="H130" s="65"/>
      <c r="I130" s="58"/>
      <c r="J130" s="59"/>
      <c r="K130" s="59"/>
      <c r="L130" s="59"/>
      <c r="M130" s="60"/>
    </row>
    <row r="131" spans="2:13" ht="17.25" customHeight="1" x14ac:dyDescent="0.25">
      <c r="B131" s="53"/>
      <c r="C131" s="72"/>
      <c r="D131" s="10" t="s">
        <v>22</v>
      </c>
      <c r="E131" s="27">
        <v>6401</v>
      </c>
      <c r="F131" s="69"/>
      <c r="G131" s="58"/>
      <c r="H131" s="65"/>
      <c r="I131" s="58"/>
      <c r="J131" s="59"/>
      <c r="K131" s="59"/>
      <c r="L131" s="59"/>
      <c r="M131" s="60"/>
    </row>
    <row r="132" spans="2:13" ht="17.25" customHeight="1" x14ac:dyDescent="0.25">
      <c r="B132" s="53"/>
      <c r="C132" s="116">
        <v>99</v>
      </c>
      <c r="D132" s="10" t="s">
        <v>54</v>
      </c>
      <c r="E132" s="27">
        <v>1238</v>
      </c>
      <c r="F132" s="102">
        <v>56.3</v>
      </c>
      <c r="G132" s="58"/>
      <c r="H132" s="65"/>
      <c r="I132" s="58"/>
      <c r="J132" s="59"/>
      <c r="K132" s="59"/>
      <c r="L132" s="59"/>
      <c r="M132" s="60"/>
    </row>
    <row r="133" spans="2:13" ht="17.25" customHeight="1" x14ac:dyDescent="0.25">
      <c r="B133" s="53"/>
      <c r="C133" s="72"/>
      <c r="D133" s="10" t="s">
        <v>22</v>
      </c>
      <c r="E133" s="27">
        <v>6401</v>
      </c>
      <c r="F133" s="69"/>
      <c r="G133" s="58"/>
      <c r="H133" s="65"/>
      <c r="I133" s="58"/>
      <c r="J133" s="59"/>
      <c r="K133" s="59"/>
      <c r="L133" s="59"/>
      <c r="M133" s="60"/>
    </row>
    <row r="134" spans="2:13" ht="17.25" customHeight="1" x14ac:dyDescent="0.25">
      <c r="B134" s="53"/>
      <c r="C134" s="116" t="s">
        <v>51</v>
      </c>
      <c r="D134" s="10" t="s">
        <v>54</v>
      </c>
      <c r="E134" s="27">
        <v>1238</v>
      </c>
      <c r="F134" s="102">
        <v>43.05</v>
      </c>
      <c r="G134" s="58"/>
      <c r="H134" s="65"/>
      <c r="I134" s="58"/>
      <c r="J134" s="59"/>
      <c r="K134" s="59"/>
      <c r="L134" s="59"/>
      <c r="M134" s="60"/>
    </row>
    <row r="135" spans="2:13" ht="17.25" customHeight="1" thickBot="1" x14ac:dyDescent="0.3">
      <c r="B135" s="54"/>
      <c r="C135" s="125"/>
      <c r="D135" s="13" t="s">
        <v>22</v>
      </c>
      <c r="E135" s="28">
        <v>6401</v>
      </c>
      <c r="F135" s="124"/>
      <c r="G135" s="83"/>
      <c r="H135" s="84"/>
      <c r="I135" s="83"/>
      <c r="J135" s="81"/>
      <c r="K135" s="81"/>
      <c r="L135" s="81"/>
      <c r="M135" s="82"/>
    </row>
    <row r="136" spans="2:13" ht="31.5" x14ac:dyDescent="0.25">
      <c r="B136" s="30" t="s">
        <v>0</v>
      </c>
      <c r="C136" s="29" t="s">
        <v>1</v>
      </c>
      <c r="D136" s="29" t="s">
        <v>2</v>
      </c>
      <c r="E136" s="29" t="s">
        <v>3</v>
      </c>
      <c r="F136" s="29" t="s">
        <v>4</v>
      </c>
      <c r="G136" s="89" t="s">
        <v>5</v>
      </c>
      <c r="H136" s="89"/>
      <c r="I136" s="89" t="s">
        <v>6</v>
      </c>
      <c r="J136" s="89"/>
      <c r="K136" s="89"/>
      <c r="L136" s="89"/>
      <c r="M136" s="90"/>
    </row>
    <row r="137" spans="2:13" s="20" customFormat="1" ht="13.5" customHeight="1" thickBot="1" x14ac:dyDescent="0.25">
      <c r="B137" s="23">
        <v>1</v>
      </c>
      <c r="C137" s="24">
        <v>2</v>
      </c>
      <c r="D137" s="24">
        <v>3</v>
      </c>
      <c r="E137" s="24">
        <v>4</v>
      </c>
      <c r="F137" s="24">
        <v>5</v>
      </c>
      <c r="G137" s="91">
        <v>6</v>
      </c>
      <c r="H137" s="92"/>
      <c r="I137" s="91">
        <v>7</v>
      </c>
      <c r="J137" s="93"/>
      <c r="K137" s="93"/>
      <c r="L137" s="93"/>
      <c r="M137" s="94"/>
    </row>
    <row r="138" spans="2:13" ht="17.25" customHeight="1" x14ac:dyDescent="0.25">
      <c r="B138" s="52" t="s">
        <v>7</v>
      </c>
      <c r="C138" s="123" t="s">
        <v>52</v>
      </c>
      <c r="D138" s="17" t="s">
        <v>22</v>
      </c>
      <c r="E138" s="26">
        <v>1238</v>
      </c>
      <c r="F138" s="67">
        <v>33.97</v>
      </c>
      <c r="G138" s="55" t="s">
        <v>60</v>
      </c>
      <c r="H138" s="64"/>
      <c r="I138" s="55" t="s">
        <v>14</v>
      </c>
      <c r="J138" s="56"/>
      <c r="K138" s="56"/>
      <c r="L138" s="56"/>
      <c r="M138" s="57"/>
    </row>
    <row r="139" spans="2:13" ht="17.25" customHeight="1" x14ac:dyDescent="0.25">
      <c r="B139" s="53"/>
      <c r="C139" s="117"/>
      <c r="D139" s="10" t="s">
        <v>23</v>
      </c>
      <c r="E139" s="27">
        <v>6601</v>
      </c>
      <c r="F139" s="68"/>
      <c r="G139" s="58"/>
      <c r="H139" s="65"/>
      <c r="I139" s="58"/>
      <c r="J139" s="59"/>
      <c r="K139" s="59"/>
      <c r="L139" s="59"/>
      <c r="M139" s="60"/>
    </row>
    <row r="140" spans="2:13" ht="17.25" customHeight="1" x14ac:dyDescent="0.25">
      <c r="B140" s="53"/>
      <c r="C140" s="72"/>
      <c r="D140" s="10" t="s">
        <v>24</v>
      </c>
      <c r="E140" s="27">
        <v>6401</v>
      </c>
      <c r="F140" s="69"/>
      <c r="G140" s="58"/>
      <c r="H140" s="65"/>
      <c r="I140" s="58"/>
      <c r="J140" s="59"/>
      <c r="K140" s="59"/>
      <c r="L140" s="59"/>
      <c r="M140" s="60"/>
    </row>
    <row r="141" spans="2:13" ht="17.25" customHeight="1" x14ac:dyDescent="0.25">
      <c r="B141" s="53"/>
      <c r="C141" s="116" t="s">
        <v>53</v>
      </c>
      <c r="D141" s="10" t="s">
        <v>22</v>
      </c>
      <c r="E141" s="27">
        <v>1238</v>
      </c>
      <c r="F141" s="102">
        <v>58.4</v>
      </c>
      <c r="G141" s="58"/>
      <c r="H141" s="65"/>
      <c r="I141" s="58"/>
      <c r="J141" s="59"/>
      <c r="K141" s="59"/>
      <c r="L141" s="59"/>
      <c r="M141" s="60"/>
    </row>
    <row r="142" spans="2:13" ht="18" customHeight="1" x14ac:dyDescent="0.25">
      <c r="B142" s="53"/>
      <c r="C142" s="117"/>
      <c r="D142" s="10" t="s">
        <v>23</v>
      </c>
      <c r="E142" s="27">
        <v>1315</v>
      </c>
      <c r="F142" s="68"/>
      <c r="G142" s="58"/>
      <c r="H142" s="65"/>
      <c r="I142" s="58"/>
      <c r="J142" s="59"/>
      <c r="K142" s="59"/>
      <c r="L142" s="59"/>
      <c r="M142" s="60"/>
    </row>
    <row r="143" spans="2:13" ht="18" customHeight="1" x14ac:dyDescent="0.25">
      <c r="B143" s="53"/>
      <c r="C143" s="117"/>
      <c r="D143" s="10" t="s">
        <v>24</v>
      </c>
      <c r="E143" s="27">
        <v>6601</v>
      </c>
      <c r="F143" s="68"/>
      <c r="G143" s="58"/>
      <c r="H143" s="65"/>
      <c r="I143" s="58"/>
      <c r="J143" s="59"/>
      <c r="K143" s="59"/>
      <c r="L143" s="59"/>
      <c r="M143" s="60"/>
    </row>
    <row r="144" spans="2:13" ht="18" customHeight="1" x14ac:dyDescent="0.25">
      <c r="B144" s="53"/>
      <c r="C144" s="117"/>
      <c r="D144" s="10" t="s">
        <v>25</v>
      </c>
      <c r="E144" s="27">
        <v>6601</v>
      </c>
      <c r="F144" s="68"/>
      <c r="G144" s="58"/>
      <c r="H144" s="65"/>
      <c r="I144" s="58"/>
      <c r="J144" s="59"/>
      <c r="K144" s="59"/>
      <c r="L144" s="59"/>
      <c r="M144" s="60"/>
    </row>
    <row r="145" spans="2:13" ht="18" customHeight="1" x14ac:dyDescent="0.25">
      <c r="B145" s="53"/>
      <c r="C145" s="72"/>
      <c r="D145" s="10" t="s">
        <v>55</v>
      </c>
      <c r="E145" s="27">
        <v>6401</v>
      </c>
      <c r="F145" s="69"/>
      <c r="G145" s="58"/>
      <c r="H145" s="65"/>
      <c r="I145" s="58"/>
      <c r="J145" s="59"/>
      <c r="K145" s="59"/>
      <c r="L145" s="59"/>
      <c r="M145" s="60"/>
    </row>
    <row r="146" spans="2:13" ht="18" customHeight="1" x14ac:dyDescent="0.25">
      <c r="B146" s="53"/>
      <c r="C146" s="116">
        <v>101</v>
      </c>
      <c r="D146" s="10" t="s">
        <v>22</v>
      </c>
      <c r="E146" s="27">
        <v>1238</v>
      </c>
      <c r="F146" s="102">
        <v>66.290000000000006</v>
      </c>
      <c r="G146" s="58"/>
      <c r="H146" s="65"/>
      <c r="I146" s="58"/>
      <c r="J146" s="59"/>
      <c r="K146" s="59"/>
      <c r="L146" s="59"/>
      <c r="M146" s="60"/>
    </row>
    <row r="147" spans="2:13" ht="18" customHeight="1" x14ac:dyDescent="0.25">
      <c r="B147" s="53"/>
      <c r="C147" s="117"/>
      <c r="D147" s="10" t="s">
        <v>23</v>
      </c>
      <c r="E147" s="27">
        <v>1315</v>
      </c>
      <c r="F147" s="68"/>
      <c r="G147" s="58"/>
      <c r="H147" s="65"/>
      <c r="I147" s="58"/>
      <c r="J147" s="59"/>
      <c r="K147" s="59"/>
      <c r="L147" s="59"/>
      <c r="M147" s="60"/>
    </row>
    <row r="148" spans="2:13" ht="18" customHeight="1" x14ac:dyDescent="0.25">
      <c r="B148" s="53"/>
      <c r="C148" s="117"/>
      <c r="D148" s="10" t="s">
        <v>24</v>
      </c>
      <c r="E148" s="27">
        <v>6601</v>
      </c>
      <c r="F148" s="68"/>
      <c r="G148" s="58"/>
      <c r="H148" s="65"/>
      <c r="I148" s="58"/>
      <c r="J148" s="59"/>
      <c r="K148" s="59"/>
      <c r="L148" s="59"/>
      <c r="M148" s="60"/>
    </row>
    <row r="149" spans="2:13" ht="18" customHeight="1" x14ac:dyDescent="0.25">
      <c r="B149" s="53"/>
      <c r="C149" s="72"/>
      <c r="D149" s="10" t="s">
        <v>25</v>
      </c>
      <c r="E149" s="27">
        <v>6401</v>
      </c>
      <c r="F149" s="69"/>
      <c r="G149" s="58"/>
      <c r="H149" s="65"/>
      <c r="I149" s="58"/>
      <c r="J149" s="59"/>
      <c r="K149" s="59"/>
      <c r="L149" s="59"/>
      <c r="M149" s="60"/>
    </row>
    <row r="150" spans="2:13" ht="18" customHeight="1" x14ac:dyDescent="0.25">
      <c r="B150" s="53"/>
      <c r="C150" s="116">
        <v>102</v>
      </c>
      <c r="D150" s="10" t="s">
        <v>22</v>
      </c>
      <c r="E150" s="27">
        <v>1238</v>
      </c>
      <c r="F150" s="102">
        <v>66.540000000000006</v>
      </c>
      <c r="G150" s="58"/>
      <c r="H150" s="65"/>
      <c r="I150" s="58"/>
      <c r="J150" s="59"/>
      <c r="K150" s="59"/>
      <c r="L150" s="59"/>
      <c r="M150" s="60"/>
    </row>
    <row r="151" spans="2:13" ht="18" customHeight="1" x14ac:dyDescent="0.25">
      <c r="B151" s="53"/>
      <c r="C151" s="117"/>
      <c r="D151" s="10" t="s">
        <v>23</v>
      </c>
      <c r="E151" s="27">
        <v>1315</v>
      </c>
      <c r="F151" s="68"/>
      <c r="G151" s="58"/>
      <c r="H151" s="65"/>
      <c r="I151" s="58"/>
      <c r="J151" s="59"/>
      <c r="K151" s="59"/>
      <c r="L151" s="59"/>
      <c r="M151" s="60"/>
    </row>
    <row r="152" spans="2:13" ht="18" customHeight="1" x14ac:dyDescent="0.25">
      <c r="B152" s="53"/>
      <c r="C152" s="72"/>
      <c r="D152" s="10" t="s">
        <v>24</v>
      </c>
      <c r="E152" s="27">
        <v>6401</v>
      </c>
      <c r="F152" s="69"/>
      <c r="G152" s="58"/>
      <c r="H152" s="65"/>
      <c r="I152" s="58"/>
      <c r="J152" s="59"/>
      <c r="K152" s="59"/>
      <c r="L152" s="59"/>
      <c r="M152" s="60"/>
    </row>
    <row r="153" spans="2:13" ht="18" customHeight="1" x14ac:dyDescent="0.25">
      <c r="B153" s="53"/>
      <c r="C153" s="116">
        <v>109</v>
      </c>
      <c r="D153" s="10" t="s">
        <v>22</v>
      </c>
      <c r="E153" s="27">
        <v>1238</v>
      </c>
      <c r="F153" s="102">
        <v>27.7</v>
      </c>
      <c r="G153" s="58"/>
      <c r="H153" s="65"/>
      <c r="I153" s="58"/>
      <c r="J153" s="59"/>
      <c r="K153" s="59"/>
      <c r="L153" s="59"/>
      <c r="M153" s="60"/>
    </row>
    <row r="154" spans="2:13" ht="18" customHeight="1" x14ac:dyDescent="0.25">
      <c r="B154" s="53"/>
      <c r="C154" s="117"/>
      <c r="D154" s="10" t="s">
        <v>23</v>
      </c>
      <c r="E154" s="27">
        <v>1315</v>
      </c>
      <c r="F154" s="68"/>
      <c r="G154" s="58"/>
      <c r="H154" s="65"/>
      <c r="I154" s="58"/>
      <c r="J154" s="59"/>
      <c r="K154" s="59"/>
      <c r="L154" s="59"/>
      <c r="M154" s="60"/>
    </row>
    <row r="155" spans="2:13" ht="18" customHeight="1" x14ac:dyDescent="0.25">
      <c r="B155" s="53"/>
      <c r="C155" s="72"/>
      <c r="D155" s="10" t="s">
        <v>24</v>
      </c>
      <c r="E155" s="27">
        <v>6601</v>
      </c>
      <c r="F155" s="69"/>
      <c r="G155" s="58"/>
      <c r="H155" s="65"/>
      <c r="I155" s="58"/>
      <c r="J155" s="59"/>
      <c r="K155" s="59"/>
      <c r="L155" s="59"/>
      <c r="M155" s="60"/>
    </row>
    <row r="156" spans="2:13" ht="18" customHeight="1" x14ac:dyDescent="0.25">
      <c r="B156" s="53"/>
      <c r="C156" s="116">
        <v>127</v>
      </c>
      <c r="D156" s="10" t="s">
        <v>54</v>
      </c>
      <c r="E156" s="27">
        <v>1238</v>
      </c>
      <c r="F156" s="102">
        <v>21.66</v>
      </c>
      <c r="G156" s="58"/>
      <c r="H156" s="65"/>
      <c r="I156" s="58"/>
      <c r="J156" s="59"/>
      <c r="K156" s="59"/>
      <c r="L156" s="59"/>
      <c r="M156" s="60"/>
    </row>
    <row r="157" spans="2:13" ht="18" customHeight="1" x14ac:dyDescent="0.25">
      <c r="B157" s="53"/>
      <c r="C157" s="72"/>
      <c r="D157" s="10" t="s">
        <v>22</v>
      </c>
      <c r="E157" s="27">
        <v>6401</v>
      </c>
      <c r="F157" s="69"/>
      <c r="G157" s="58"/>
      <c r="H157" s="65"/>
      <c r="I157" s="58"/>
      <c r="J157" s="59"/>
      <c r="K157" s="59"/>
      <c r="L157" s="59"/>
      <c r="M157" s="60"/>
    </row>
    <row r="158" spans="2:13" ht="18" customHeight="1" x14ac:dyDescent="0.25">
      <c r="B158" s="53"/>
      <c r="C158" s="120" t="s">
        <v>62</v>
      </c>
      <c r="D158" s="121"/>
      <c r="E158" s="122"/>
      <c r="F158" s="25">
        <f>F156+F153+F150+F146+F141+F138+F134+F132+F130+F128+F126+F124+F122+F121+F119+F117+F114+F113+F111+F109+F107+F105+F102+F99+F97+F95+F92+F88+F86+F83+F81+F80+F78+F76+F72+F69+F68+F66+F64+F62+F60+F57+F55+F53+F52+F51+F50+F47+F44+F42+F40+F39+F37+F31+F29+F27+F25+F22+F18</f>
        <v>3351.4599999999996</v>
      </c>
      <c r="G158" s="61"/>
      <c r="H158" s="66"/>
      <c r="I158" s="61"/>
      <c r="J158" s="62"/>
      <c r="K158" s="62"/>
      <c r="L158" s="62"/>
      <c r="M158" s="63"/>
    </row>
    <row r="159" spans="2:13" ht="18" customHeight="1" x14ac:dyDescent="0.25">
      <c r="B159" s="53"/>
      <c r="C159" s="116" t="s">
        <v>17</v>
      </c>
      <c r="D159" s="10" t="s">
        <v>22</v>
      </c>
      <c r="E159" s="27">
        <v>1315</v>
      </c>
      <c r="F159" s="8">
        <v>7.85</v>
      </c>
      <c r="G159" s="73" t="s">
        <v>63</v>
      </c>
      <c r="H159" s="73"/>
      <c r="I159" s="126" t="s">
        <v>20</v>
      </c>
      <c r="J159" s="127"/>
      <c r="K159" s="127"/>
      <c r="L159" s="127"/>
      <c r="M159" s="128"/>
    </row>
    <row r="160" spans="2:13" ht="18" customHeight="1" x14ac:dyDescent="0.25">
      <c r="B160" s="53"/>
      <c r="C160" s="117"/>
      <c r="D160" s="10" t="s">
        <v>23</v>
      </c>
      <c r="E160" s="27">
        <v>1315</v>
      </c>
      <c r="F160" s="8">
        <v>31.36</v>
      </c>
      <c r="G160" s="73"/>
      <c r="H160" s="73"/>
      <c r="I160" s="58"/>
      <c r="J160" s="59"/>
      <c r="K160" s="59"/>
      <c r="L160" s="59"/>
      <c r="M160" s="60"/>
    </row>
    <row r="161" spans="2:13" ht="18" customHeight="1" x14ac:dyDescent="0.25">
      <c r="B161" s="53"/>
      <c r="C161" s="72"/>
      <c r="D161" s="10" t="s">
        <v>24</v>
      </c>
      <c r="E161" s="27">
        <v>6301</v>
      </c>
      <c r="F161" s="8">
        <v>0.56000000000000005</v>
      </c>
      <c r="G161" s="73"/>
      <c r="H161" s="73"/>
      <c r="I161" s="58"/>
      <c r="J161" s="59"/>
      <c r="K161" s="59"/>
      <c r="L161" s="59"/>
      <c r="M161" s="60"/>
    </row>
    <row r="162" spans="2:13" ht="18" customHeight="1" x14ac:dyDescent="0.25">
      <c r="B162" s="53"/>
      <c r="C162" s="116" t="s">
        <v>18</v>
      </c>
      <c r="D162" s="10" t="s">
        <v>23</v>
      </c>
      <c r="E162" s="27">
        <v>1315</v>
      </c>
      <c r="F162" s="8">
        <v>17.72</v>
      </c>
      <c r="G162" s="73"/>
      <c r="H162" s="73"/>
      <c r="I162" s="58"/>
      <c r="J162" s="59"/>
      <c r="K162" s="59"/>
      <c r="L162" s="59"/>
      <c r="M162" s="60"/>
    </row>
    <row r="163" spans="2:13" ht="18" customHeight="1" x14ac:dyDescent="0.25">
      <c r="B163" s="53"/>
      <c r="C163" s="72"/>
      <c r="D163" s="10" t="s">
        <v>22</v>
      </c>
      <c r="E163" s="27">
        <v>1315</v>
      </c>
      <c r="F163" s="8">
        <v>41.27</v>
      </c>
      <c r="G163" s="73"/>
      <c r="H163" s="73"/>
      <c r="I163" s="58"/>
      <c r="J163" s="59"/>
      <c r="K163" s="59"/>
      <c r="L163" s="59"/>
      <c r="M163" s="60"/>
    </row>
    <row r="164" spans="2:13" ht="18" customHeight="1" x14ac:dyDescent="0.25">
      <c r="B164" s="53"/>
      <c r="C164" s="116">
        <v>105</v>
      </c>
      <c r="D164" s="10" t="s">
        <v>23</v>
      </c>
      <c r="E164" s="27">
        <v>1315</v>
      </c>
      <c r="F164" s="8">
        <v>31.93</v>
      </c>
      <c r="G164" s="73"/>
      <c r="H164" s="73"/>
      <c r="I164" s="58"/>
      <c r="J164" s="59"/>
      <c r="K164" s="59"/>
      <c r="L164" s="59"/>
      <c r="M164" s="60"/>
    </row>
    <row r="165" spans="2:13" ht="18" customHeight="1" x14ac:dyDescent="0.25">
      <c r="B165" s="53"/>
      <c r="C165" s="117"/>
      <c r="D165" s="10" t="s">
        <v>24</v>
      </c>
      <c r="E165" s="27">
        <v>6301</v>
      </c>
      <c r="F165" s="8">
        <v>10.39</v>
      </c>
      <c r="G165" s="73"/>
      <c r="H165" s="73"/>
      <c r="I165" s="58"/>
      <c r="J165" s="59"/>
      <c r="K165" s="59"/>
      <c r="L165" s="59"/>
      <c r="M165" s="60"/>
    </row>
    <row r="166" spans="2:13" ht="18" customHeight="1" x14ac:dyDescent="0.25">
      <c r="B166" s="53"/>
      <c r="C166" s="72"/>
      <c r="D166" s="10"/>
      <c r="E166" s="27">
        <v>1238</v>
      </c>
      <c r="F166" s="8">
        <v>2.5099999999999998</v>
      </c>
      <c r="G166" s="73"/>
      <c r="H166" s="73"/>
      <c r="I166" s="61"/>
      <c r="J166" s="62"/>
      <c r="K166" s="62"/>
      <c r="L166" s="62"/>
      <c r="M166" s="63"/>
    </row>
    <row r="167" spans="2:13" ht="18" customHeight="1" thickBot="1" x14ac:dyDescent="0.3">
      <c r="B167" s="54"/>
      <c r="C167" s="28">
        <v>81</v>
      </c>
      <c r="D167" s="13"/>
      <c r="E167" s="28">
        <v>1238</v>
      </c>
      <c r="F167" s="14">
        <v>46.06</v>
      </c>
      <c r="G167" s="129"/>
      <c r="H167" s="130"/>
      <c r="I167" s="83" t="s">
        <v>66</v>
      </c>
      <c r="J167" s="81"/>
      <c r="K167" s="81"/>
      <c r="L167" s="81"/>
      <c r="M167" s="82"/>
    </row>
    <row r="168" spans="2:13" ht="31.5" x14ac:dyDescent="0.25">
      <c r="B168" s="30" t="s">
        <v>0</v>
      </c>
      <c r="C168" s="29" t="s">
        <v>1</v>
      </c>
      <c r="D168" s="29" t="s">
        <v>2</v>
      </c>
      <c r="E168" s="29" t="s">
        <v>3</v>
      </c>
      <c r="F168" s="29" t="s">
        <v>4</v>
      </c>
      <c r="G168" s="89" t="s">
        <v>5</v>
      </c>
      <c r="H168" s="89"/>
      <c r="I168" s="89" t="s">
        <v>6</v>
      </c>
      <c r="J168" s="89"/>
      <c r="K168" s="89"/>
      <c r="L168" s="89"/>
      <c r="M168" s="90"/>
    </row>
    <row r="169" spans="2:13" s="20" customFormat="1" ht="13.5" customHeight="1" thickBot="1" x14ac:dyDescent="0.25">
      <c r="B169" s="21">
        <v>1</v>
      </c>
      <c r="C169" s="22">
        <v>2</v>
      </c>
      <c r="D169" s="22">
        <v>3</v>
      </c>
      <c r="E169" s="22">
        <v>4</v>
      </c>
      <c r="F169" s="22">
        <v>5</v>
      </c>
      <c r="G169" s="103">
        <v>6</v>
      </c>
      <c r="H169" s="104"/>
      <c r="I169" s="103">
        <v>7</v>
      </c>
      <c r="J169" s="105"/>
      <c r="K169" s="105"/>
      <c r="L169" s="105"/>
      <c r="M169" s="106"/>
    </row>
    <row r="170" spans="2:13" ht="18" customHeight="1" x14ac:dyDescent="0.25">
      <c r="B170" s="52" t="s">
        <v>7</v>
      </c>
      <c r="C170" s="26">
        <v>81</v>
      </c>
      <c r="D170" s="17"/>
      <c r="E170" s="26">
        <v>6401</v>
      </c>
      <c r="F170" s="19">
        <v>0.19</v>
      </c>
      <c r="G170" s="55"/>
      <c r="H170" s="64"/>
      <c r="I170" s="55" t="s">
        <v>66</v>
      </c>
      <c r="J170" s="56"/>
      <c r="K170" s="56"/>
      <c r="L170" s="56"/>
      <c r="M170" s="57"/>
    </row>
    <row r="171" spans="2:13" ht="18" customHeight="1" x14ac:dyDescent="0.25">
      <c r="B171" s="53"/>
      <c r="C171" s="73" t="s">
        <v>19</v>
      </c>
      <c r="D171" s="10"/>
      <c r="E171" s="27">
        <v>1238</v>
      </c>
      <c r="F171" s="8">
        <v>53.98</v>
      </c>
      <c r="G171" s="58"/>
      <c r="H171" s="65"/>
      <c r="I171" s="58"/>
      <c r="J171" s="59"/>
      <c r="K171" s="59"/>
      <c r="L171" s="59"/>
      <c r="M171" s="60"/>
    </row>
    <row r="172" spans="2:13" ht="18" customHeight="1" x14ac:dyDescent="0.25">
      <c r="B172" s="53"/>
      <c r="C172" s="73"/>
      <c r="D172" s="10"/>
      <c r="E172" s="27">
        <v>6201</v>
      </c>
      <c r="F172" s="8">
        <v>1.54</v>
      </c>
      <c r="G172" s="58"/>
      <c r="H172" s="65"/>
      <c r="I172" s="58"/>
      <c r="J172" s="59"/>
      <c r="K172" s="59"/>
      <c r="L172" s="59"/>
      <c r="M172" s="60"/>
    </row>
    <row r="173" spans="2:13" ht="18" customHeight="1" x14ac:dyDescent="0.25">
      <c r="B173" s="53"/>
      <c r="C173" s="73"/>
      <c r="D173" s="10"/>
      <c r="E173" s="27">
        <v>6401</v>
      </c>
      <c r="F173" s="8">
        <v>0.26</v>
      </c>
      <c r="G173" s="61"/>
      <c r="H173" s="66"/>
      <c r="I173" s="61"/>
      <c r="J173" s="62"/>
      <c r="K173" s="62"/>
      <c r="L173" s="62"/>
      <c r="M173" s="63"/>
    </row>
    <row r="174" spans="2:13" ht="18" customHeight="1" thickBot="1" x14ac:dyDescent="0.3">
      <c r="B174" s="131"/>
      <c r="C174" s="132" t="s">
        <v>64</v>
      </c>
      <c r="D174" s="132"/>
      <c r="E174" s="132"/>
      <c r="F174" s="41">
        <f>F158+F159+F160+F161+F162+F163+F164+F165+F166+F167+F170+F171+F172+F173</f>
        <v>3597.0799999999995</v>
      </c>
      <c r="G174" s="129"/>
      <c r="H174" s="133"/>
      <c r="I174" s="133"/>
      <c r="J174" s="133"/>
      <c r="K174" s="133"/>
      <c r="L174" s="133"/>
      <c r="M174" s="134"/>
    </row>
    <row r="175" spans="2:13" s="40" customFormat="1" ht="18" customHeight="1" thickBot="1" x14ac:dyDescent="0.3">
      <c r="B175" s="37"/>
      <c r="C175" s="37"/>
      <c r="D175" s="37"/>
      <c r="E175" s="37"/>
      <c r="F175" s="39"/>
      <c r="G175" s="38"/>
      <c r="H175" s="38"/>
      <c r="I175" s="38"/>
      <c r="J175" s="38"/>
      <c r="K175" s="38"/>
      <c r="L175" s="38"/>
      <c r="M175" s="38"/>
    </row>
    <row r="176" spans="2:13" ht="31.5" customHeight="1" thickBot="1" x14ac:dyDescent="0.3">
      <c r="B176" s="135" t="s">
        <v>69</v>
      </c>
      <c r="C176" s="136"/>
      <c r="D176" s="136"/>
      <c r="E176" s="136"/>
      <c r="F176" s="137">
        <f>F173+F172+F171+F170+F167+F166+F165+F164+F163+F162+F161+F160+F159+F158+F8+F15+F14+F13+F12+F11+F10+F17</f>
        <v>3965.3199999999997</v>
      </c>
      <c r="G176" s="51"/>
      <c r="H176" s="51"/>
      <c r="I176" s="51"/>
      <c r="J176" s="51"/>
      <c r="K176" s="51"/>
      <c r="L176" s="51"/>
      <c r="M176" s="51"/>
    </row>
    <row r="177" spans="2:13" ht="15.75" customHeight="1" thickBot="1" x14ac:dyDescent="0.3">
      <c r="B177" s="2"/>
      <c r="C177" s="1"/>
      <c r="D177" s="1"/>
      <c r="E177" s="1"/>
      <c r="F177" s="2"/>
      <c r="G177" s="2"/>
      <c r="H177" s="2"/>
      <c r="I177" s="2"/>
      <c r="J177" s="2"/>
      <c r="K177" s="2"/>
      <c r="L177" s="2"/>
      <c r="M177" s="2"/>
    </row>
    <row r="178" spans="2:13" ht="32.25" customHeight="1" thickBot="1" x14ac:dyDescent="0.3">
      <c r="B178" s="135" t="s">
        <v>67</v>
      </c>
      <c r="C178" s="136"/>
      <c r="D178" s="136"/>
      <c r="E178" s="136"/>
      <c r="F178" s="138">
        <v>9376.16</v>
      </c>
      <c r="G178" s="2"/>
      <c r="H178" s="2"/>
      <c r="I178" s="2"/>
      <c r="J178" s="2"/>
      <c r="K178" s="2"/>
      <c r="L178" s="2"/>
      <c r="M178" s="2"/>
    </row>
    <row r="179" spans="2:13" ht="15.75" customHeight="1" thickBot="1" x14ac:dyDescent="0.3">
      <c r="B179" s="2"/>
      <c r="C179" s="1"/>
      <c r="D179" s="1"/>
      <c r="E179" s="1"/>
      <c r="F179" s="42"/>
      <c r="G179" s="2"/>
      <c r="H179" s="2"/>
      <c r="I179" s="2"/>
      <c r="J179" s="2"/>
      <c r="K179" s="2"/>
      <c r="L179" s="2"/>
      <c r="M179" s="2"/>
    </row>
    <row r="180" spans="2:13" ht="28.5" customHeight="1" thickBot="1" x14ac:dyDescent="0.3">
      <c r="B180" s="135" t="s">
        <v>70</v>
      </c>
      <c r="C180" s="136"/>
      <c r="D180" s="136"/>
      <c r="E180" s="136"/>
      <c r="F180" s="139">
        <f>F176/F178*100</f>
        <v>42.29151379669289</v>
      </c>
      <c r="G180" s="2"/>
      <c r="H180" s="2"/>
      <c r="I180" s="2"/>
      <c r="J180" s="2"/>
      <c r="K180" s="2"/>
      <c r="L180" s="2"/>
      <c r="M180" s="2"/>
    </row>
    <row r="181" spans="2:13" ht="15.7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ht="15.7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ht="15.7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ht="15.75" customHeight="1" thickBot="1" x14ac:dyDescent="0.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ht="18.75" customHeight="1" x14ac:dyDescent="0.25">
      <c r="E185" s="48" t="s">
        <v>8</v>
      </c>
      <c r="F185" s="45">
        <f>F8+F16+F17</f>
        <v>368.23999999999995</v>
      </c>
    </row>
    <row r="186" spans="2:13" ht="18.75" customHeight="1" x14ac:dyDescent="0.25">
      <c r="E186" s="49" t="s">
        <v>63</v>
      </c>
      <c r="F186" s="46">
        <f>F159+F160+F161+F162+F163+F164+F165+F166</f>
        <v>143.58999999999997</v>
      </c>
    </row>
    <row r="187" spans="2:13" ht="18.75" customHeight="1" x14ac:dyDescent="0.25">
      <c r="E187" s="49" t="s">
        <v>68</v>
      </c>
      <c r="F187" s="46">
        <f>F167+F170+F171+F172+F173</f>
        <v>102.03</v>
      </c>
    </row>
    <row r="188" spans="2:13" ht="18.75" customHeight="1" thickBot="1" x14ac:dyDescent="0.3">
      <c r="E188" s="50" t="s">
        <v>60</v>
      </c>
      <c r="F188" s="47">
        <f>F158</f>
        <v>3351.4599999999996</v>
      </c>
    </row>
    <row r="189" spans="2:13" x14ac:dyDescent="0.25">
      <c r="B189" s="4"/>
      <c r="I189" s="88"/>
      <c r="J189" s="88"/>
      <c r="K189" s="88"/>
      <c r="L189" s="88"/>
    </row>
    <row r="190" spans="2:13" x14ac:dyDescent="0.25">
      <c r="B190" s="4"/>
      <c r="F190" s="44"/>
    </row>
    <row r="192" spans="2:13" x14ac:dyDescent="0.25">
      <c r="B192" s="3"/>
      <c r="J192" s="87"/>
      <c r="K192" s="87"/>
      <c r="L192" s="87"/>
      <c r="M192" s="87"/>
    </row>
  </sheetData>
  <mergeCells count="159">
    <mergeCell ref="B178:E178"/>
    <mergeCell ref="B180:E180"/>
    <mergeCell ref="C9:E9"/>
    <mergeCell ref="I159:M166"/>
    <mergeCell ref="I167:M167"/>
    <mergeCell ref="I170:M173"/>
    <mergeCell ref="G159:H166"/>
    <mergeCell ref="G167:H167"/>
    <mergeCell ref="C141:C145"/>
    <mergeCell ref="F141:F145"/>
    <mergeCell ref="C146:C149"/>
    <mergeCell ref="C150:C152"/>
    <mergeCell ref="C153:C155"/>
    <mergeCell ref="C156:C157"/>
    <mergeCell ref="G170:H173"/>
    <mergeCell ref="G168:H168"/>
    <mergeCell ref="I168:M168"/>
    <mergeCell ref="G169:H169"/>
    <mergeCell ref="I169:M169"/>
    <mergeCell ref="B170:B174"/>
    <mergeCell ref="C174:E174"/>
    <mergeCell ref="G174:M174"/>
    <mergeCell ref="F132:F133"/>
    <mergeCell ref="C134:C135"/>
    <mergeCell ref="G105:H135"/>
    <mergeCell ref="I105:M135"/>
    <mergeCell ref="F126:F127"/>
    <mergeCell ref="C128:C129"/>
    <mergeCell ref="F128:F129"/>
    <mergeCell ref="C130:C131"/>
    <mergeCell ref="F130:F131"/>
    <mergeCell ref="F119:F120"/>
    <mergeCell ref="C122:C123"/>
    <mergeCell ref="F122:F123"/>
    <mergeCell ref="C124:C125"/>
    <mergeCell ref="F124:F125"/>
    <mergeCell ref="G72:H102"/>
    <mergeCell ref="I72:M102"/>
    <mergeCell ref="B105:B135"/>
    <mergeCell ref="C105:C106"/>
    <mergeCell ref="F105:F106"/>
    <mergeCell ref="C107:C108"/>
    <mergeCell ref="F107:F108"/>
    <mergeCell ref="C109:C110"/>
    <mergeCell ref="F109:F110"/>
    <mergeCell ref="C111:C112"/>
    <mergeCell ref="F111:F112"/>
    <mergeCell ref="C114:C116"/>
    <mergeCell ref="F114:F116"/>
    <mergeCell ref="C117:C118"/>
    <mergeCell ref="F117:F118"/>
    <mergeCell ref="F92:F94"/>
    <mergeCell ref="C95:C96"/>
    <mergeCell ref="F95:F96"/>
    <mergeCell ref="C97:C98"/>
    <mergeCell ref="F97:F98"/>
    <mergeCell ref="B72:B102"/>
    <mergeCell ref="C72:C75"/>
    <mergeCell ref="F72:F75"/>
    <mergeCell ref="F134:F135"/>
    <mergeCell ref="F66:F67"/>
    <mergeCell ref="F25:F26"/>
    <mergeCell ref="F27:F28"/>
    <mergeCell ref="F29:F30"/>
    <mergeCell ref="F31:F34"/>
    <mergeCell ref="F37:F38"/>
    <mergeCell ref="C31:C34"/>
    <mergeCell ref="C99:C101"/>
    <mergeCell ref="C76:C77"/>
    <mergeCell ref="F76:F77"/>
    <mergeCell ref="C78:C79"/>
    <mergeCell ref="F78:F79"/>
    <mergeCell ref="C81:C82"/>
    <mergeCell ref="F81:F82"/>
    <mergeCell ref="C83:C85"/>
    <mergeCell ref="F83:F85"/>
    <mergeCell ref="C86:C87"/>
    <mergeCell ref="F86:F87"/>
    <mergeCell ref="F99:F101"/>
    <mergeCell ref="C164:C166"/>
    <mergeCell ref="C119:C120"/>
    <mergeCell ref="C126:C127"/>
    <mergeCell ref="C132:C133"/>
    <mergeCell ref="C138:C140"/>
    <mergeCell ref="C88:C91"/>
    <mergeCell ref="F88:F91"/>
    <mergeCell ref="C92:C94"/>
    <mergeCell ref="F146:F149"/>
    <mergeCell ref="F150:F152"/>
    <mergeCell ref="F153:F155"/>
    <mergeCell ref="F156:F157"/>
    <mergeCell ref="B1:D1"/>
    <mergeCell ref="B2:D2"/>
    <mergeCell ref="B4:M4"/>
    <mergeCell ref="G17:H17"/>
    <mergeCell ref="I17:M17"/>
    <mergeCell ref="G6:H6"/>
    <mergeCell ref="I6:M6"/>
    <mergeCell ref="G7:H7"/>
    <mergeCell ref="I7:M7"/>
    <mergeCell ref="B17:B34"/>
    <mergeCell ref="B10:B16"/>
    <mergeCell ref="G16:M16"/>
    <mergeCell ref="C16:E16"/>
    <mergeCell ref="C22:C24"/>
    <mergeCell ref="F18:F21"/>
    <mergeCell ref="F22:F24"/>
    <mergeCell ref="C18:C21"/>
    <mergeCell ref="C25:C26"/>
    <mergeCell ref="C27:C28"/>
    <mergeCell ref="C29:C30"/>
    <mergeCell ref="J192:M192"/>
    <mergeCell ref="I189:L189"/>
    <mergeCell ref="G35:H35"/>
    <mergeCell ref="I35:M35"/>
    <mergeCell ref="G36:H36"/>
    <mergeCell ref="I36:M36"/>
    <mergeCell ref="B37:B69"/>
    <mergeCell ref="G37:H69"/>
    <mergeCell ref="I37:M69"/>
    <mergeCell ref="F40:F41"/>
    <mergeCell ref="F44:F46"/>
    <mergeCell ref="F47:F49"/>
    <mergeCell ref="F53:F54"/>
    <mergeCell ref="F55:F56"/>
    <mergeCell ref="F57:F59"/>
    <mergeCell ref="F60:F61"/>
    <mergeCell ref="F62:F63"/>
    <mergeCell ref="F64:F65"/>
    <mergeCell ref="G70:H70"/>
    <mergeCell ref="I70:M70"/>
    <mergeCell ref="G71:H71"/>
    <mergeCell ref="I71:M71"/>
    <mergeCell ref="G137:H137"/>
    <mergeCell ref="I137:M137"/>
    <mergeCell ref="B176:E176"/>
    <mergeCell ref="G176:M176"/>
    <mergeCell ref="B138:B167"/>
    <mergeCell ref="I138:M158"/>
    <mergeCell ref="G138:H158"/>
    <mergeCell ref="F138:F140"/>
    <mergeCell ref="B8:B9"/>
    <mergeCell ref="G10:H15"/>
    <mergeCell ref="I10:M15"/>
    <mergeCell ref="G8:H8"/>
    <mergeCell ref="I8:M8"/>
    <mergeCell ref="I18:M34"/>
    <mergeCell ref="G18:H34"/>
    <mergeCell ref="G9:M9"/>
    <mergeCell ref="C158:E158"/>
    <mergeCell ref="G136:H136"/>
    <mergeCell ref="I136:M136"/>
    <mergeCell ref="C171:C173"/>
    <mergeCell ref="G103:H103"/>
    <mergeCell ref="I103:M103"/>
    <mergeCell ref="G104:H104"/>
    <mergeCell ref="I104:M104"/>
    <mergeCell ref="C159:C161"/>
    <mergeCell ref="C162:C163"/>
  </mergeCells>
  <pageMargins left="0" right="0.47916666666666669" top="0.5" bottom="0.5" header="0.3" footer="0.3"/>
  <pageSetup scale="94" orientation="landscape" r:id="rId1"/>
  <headerFooter>
    <oddFooter>&amp;L&amp;"Times New Roman,Regular"&amp;10Стеван Стојановић&amp;R&amp;"Times New Roman,Regular"&amp;10Јануар.2023.године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2023-01-20T18:17:36Z</cp:lastPrinted>
  <dcterms:created xsi:type="dcterms:W3CDTF">2022-12-16T18:07:12Z</dcterms:created>
  <dcterms:modified xsi:type="dcterms:W3CDTF">2023-10-16T07:35:53Z</dcterms:modified>
</cp:coreProperties>
</file>