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515" windowHeight="46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G51" i="1" l="1"/>
  <c r="G54" i="1"/>
  <c r="G53" i="1"/>
  <c r="G52" i="1"/>
  <c r="G29" i="1"/>
  <c r="G45" i="1" l="1"/>
  <c r="G49" i="1" l="1"/>
  <c r="G55" i="1"/>
</calcChain>
</file>

<file path=xl/sharedStrings.xml><?xml version="1.0" encoding="utf-8"?>
<sst xmlns="http://schemas.openxmlformats.org/spreadsheetml/2006/main" count="86" uniqueCount="49">
  <si>
    <t>Одјел</t>
  </si>
  <si>
    <t>Одсјек</t>
  </si>
  <si>
    <t>Напомена</t>
  </si>
  <si>
    <t>а</t>
  </si>
  <si>
    <t>21. ШГ "ВИСОЧНИК" ХАН ПИЈЕСАК</t>
  </si>
  <si>
    <t xml:space="preserve">       ШПП "ХАНПЈЕСАЧКО"</t>
  </si>
  <si>
    <t>Привредна   јединица</t>
  </si>
  <si>
    <t>Газдинска класа</t>
  </si>
  <si>
    <t>Површина ha</t>
  </si>
  <si>
    <t>Категорија шума ШВЗВ</t>
  </si>
  <si>
    <t>ПРИЈЕДЛОГ ЗА ИЗДВАЈАЊЕ ПОВРШИНА ШУМА ДЕФИНИСАНИХ КАО ШУМЕ ВИСОКЕ ЗАШТИТНЕ ВРИЈЕДНОСТИ  НА ШПП "ХАНПЈЕСАЧКО"</t>
  </si>
  <si>
    <t>"Јавор"</t>
  </si>
  <si>
    <t>40/1</t>
  </si>
  <si>
    <t>40/2</t>
  </si>
  <si>
    <t>b</t>
  </si>
  <si>
    <t>a</t>
  </si>
  <si>
    <t>VZV - 1a</t>
  </si>
  <si>
    <r>
      <t xml:space="preserve">Заштићена подручја                                                                                     </t>
    </r>
    <r>
      <rPr>
        <b/>
        <sz val="11"/>
        <color theme="1"/>
        <rFont val="Times New Roman"/>
        <family val="1"/>
      </rPr>
      <t>Сјеменска састојина смрче (Piceae abies) и  јеле (Аbies alba) ; објекат S.S.030-010.1212-1213.06</t>
    </r>
  </si>
  <si>
    <t xml:space="preserve">Група стабала горског јавора (Acer pseudoplatanus)              објекат G.S.330.1209.06 </t>
  </si>
  <si>
    <t>c</t>
  </si>
  <si>
    <t>Сјеменска састојина бијелог бора (Pinus sylvestris)                                                                                                                                  Објекат S.S.060.1317.38</t>
  </si>
  <si>
    <t>d</t>
  </si>
  <si>
    <t>f</t>
  </si>
  <si>
    <t>VZV - 1b</t>
  </si>
  <si>
    <r>
      <rPr>
        <i/>
        <sz val="11"/>
        <color theme="1"/>
        <rFont val="Times New Roman"/>
        <family val="1"/>
      </rPr>
      <t xml:space="preserve"> Угрожене врсте и врсте у опасности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Фитоценоза маљаве брезе и бијелог бора</t>
    </r>
  </si>
  <si>
    <t>е</t>
  </si>
  <si>
    <t>VZV - 6</t>
  </si>
  <si>
    <t>Излетиште "Врела"</t>
  </si>
  <si>
    <t>Излетиште "Питома пољана"</t>
  </si>
  <si>
    <t>Излетиште "Комница"</t>
  </si>
  <si>
    <t>g</t>
  </si>
  <si>
    <t>VZV - 4b</t>
  </si>
  <si>
    <r>
      <rPr>
        <i/>
        <sz val="11"/>
        <color theme="1"/>
        <rFont val="Times New Roman"/>
        <family val="1"/>
      </rPr>
      <t xml:space="preserve">Шумска подручја која пружају основне природне користи у кризним ситуацијама                                                               </t>
    </r>
    <r>
      <rPr>
        <b/>
        <sz val="11"/>
        <color theme="1"/>
        <rFont val="Times New Roman"/>
        <family val="1"/>
      </rPr>
      <t>Шуме важне за контролу ерозије</t>
    </r>
  </si>
  <si>
    <t>VZV - 4a</t>
  </si>
  <si>
    <t>Шуме важне за водене токове</t>
  </si>
  <si>
    <t>203-211</t>
  </si>
  <si>
    <t>Војна зона</t>
  </si>
  <si>
    <t>Укупно ПЈ "Јавор"</t>
  </si>
  <si>
    <t>"Горња Ступчаница"</t>
  </si>
  <si>
    <t>Укупно ПЈ "Г Ступчаница"</t>
  </si>
  <si>
    <r>
      <t xml:space="preserve">Шумска подручја значајна за традиционални културни идентитет локалних заједница                                                       </t>
    </r>
    <r>
      <rPr>
        <b/>
        <sz val="11"/>
        <color theme="1"/>
        <rFont val="Times New Roman"/>
        <family val="1"/>
      </rPr>
      <t>Некропола са стећцима, гробље из I и II свјетског рата и излетиште "Берковина"</t>
    </r>
  </si>
  <si>
    <t>"Ратак Деветак"</t>
  </si>
  <si>
    <t>уз</t>
  </si>
  <si>
    <t xml:space="preserve">Шумска подручја значајна за традиционални културни идентитет локалних заједница -спомен обиљежје           </t>
  </si>
  <si>
    <t xml:space="preserve"> </t>
  </si>
  <si>
    <t>Укупно ПЈ "Ратак Деветак"</t>
  </si>
  <si>
    <t>Укупна површина шума предлож.за издвајање шума дефинисаних као ШВЗВ на ШПП "Ханпјесачко"</t>
  </si>
  <si>
    <t>Укупна неспорна површина шума и шумског земљишта на ШПП "Ханпјесачко"</t>
  </si>
  <si>
    <t>Процентуално учешће површина шума предложза издвајање шума деф.као ШВЗВ на ШПП "Ханпјесачко"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</si>
</sst>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2" fontId="1" fillId="0" borderId="10" xfId="0" applyNumberFormat="1" applyFont="1" applyBorder="1"/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" fillId="2" borderId="24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3" xfId="0" applyNumberFormat="1" applyFont="1" applyFill="1" applyBorder="1" applyAlignment="1">
      <alignment horizontal="right" vertical="center" wrapText="1"/>
    </xf>
    <xf numFmtId="0" fontId="0" fillId="2" borderId="22" xfId="0" applyFill="1" applyBorder="1"/>
    <xf numFmtId="0" fontId="1" fillId="2" borderId="28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1" fillId="3" borderId="2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0" fillId="0" borderId="10" xfId="0" applyNumberFormat="1" applyFont="1" applyBorder="1" applyAlignment="1">
      <alignment vertical="center"/>
    </xf>
    <xf numFmtId="2" fontId="10" fillId="0" borderId="10" xfId="0" applyNumberFormat="1" applyFont="1" applyBorder="1"/>
    <xf numFmtId="2" fontId="2" fillId="0" borderId="41" xfId="0" applyNumberFormat="1" applyFont="1" applyBorder="1"/>
    <xf numFmtId="2" fontId="2" fillId="0" borderId="33" xfId="0" applyNumberFormat="1" applyFont="1" applyBorder="1"/>
    <xf numFmtId="2" fontId="2" fillId="0" borderId="42" xfId="0" applyNumberFormat="1" applyFont="1" applyBorder="1"/>
    <xf numFmtId="0" fontId="2" fillId="3" borderId="43" xfId="0" applyFont="1" applyFill="1" applyBorder="1"/>
    <xf numFmtId="0" fontId="2" fillId="3" borderId="45" xfId="0" applyFont="1" applyFill="1" applyBorder="1"/>
    <xf numFmtId="0" fontId="2" fillId="3" borderId="44" xfId="0" applyFont="1" applyFill="1" applyBorder="1"/>
    <xf numFmtId="0" fontId="1" fillId="0" borderId="20" xfId="0" applyFont="1" applyBorder="1" applyAlignment="1">
      <alignment horizontal="center"/>
    </xf>
    <xf numFmtId="2" fontId="1" fillId="0" borderId="24" xfId="0" applyNumberFormat="1" applyFont="1" applyBorder="1"/>
    <xf numFmtId="0" fontId="1" fillId="0" borderId="20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3" borderId="38" xfId="0" applyNumberFormat="1" applyFont="1" applyFill="1" applyBorder="1" applyAlignment="1"/>
    <xf numFmtId="2" fontId="1" fillId="3" borderId="39" xfId="0" applyNumberFormat="1" applyFont="1" applyFill="1" applyBorder="1"/>
    <xf numFmtId="2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3" borderId="50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right" vertical="center" wrapText="1"/>
    </xf>
    <xf numFmtId="2" fontId="10" fillId="0" borderId="25" xfId="0" applyNumberFormat="1" applyFont="1" applyBorder="1" applyAlignment="1">
      <alignment horizontal="right" vertical="center" wrapText="1"/>
    </xf>
    <xf numFmtId="2" fontId="10" fillId="0" borderId="2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1" fillId="3" borderId="28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right" vertical="center"/>
    </xf>
    <xf numFmtId="2" fontId="10" fillId="0" borderId="24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" fillId="3" borderId="46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3" borderId="52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2" fontId="1" fillId="0" borderId="25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right" vertical="center" wrapText="1"/>
    </xf>
    <xf numFmtId="2" fontId="1" fillId="0" borderId="24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5"/>
  <sheetViews>
    <sheetView tabSelected="1" view="pageLayout" topLeftCell="A43" workbookViewId="0">
      <selection activeCell="J50" sqref="J50"/>
    </sheetView>
  </sheetViews>
  <sheetFormatPr defaultRowHeight="15.75" x14ac:dyDescent="0.25"/>
  <cols>
    <col min="1" max="1" width="4" customWidth="1"/>
    <col min="2" max="2" width="9.140625" style="1"/>
    <col min="3" max="3" width="11.28515625" style="1" customWidth="1"/>
    <col min="4" max="4" width="9.140625" style="1"/>
    <col min="5" max="5" width="10" style="1" customWidth="1"/>
    <col min="6" max="6" width="10.5703125" style="1" customWidth="1"/>
    <col min="7" max="7" width="11" style="1" customWidth="1"/>
    <col min="8" max="8" width="9.140625" style="1"/>
    <col min="9" max="9" width="3.28515625" style="1" customWidth="1"/>
    <col min="10" max="14" width="9.140625" style="1"/>
    <col min="15" max="15" width="8.140625" style="1" customWidth="1"/>
    <col min="16" max="99" width="9.140625" style="1"/>
  </cols>
  <sheetData>
    <row r="1" spans="1:99" x14ac:dyDescent="0.25">
      <c r="B1" s="47" t="s">
        <v>4</v>
      </c>
      <c r="C1" s="47"/>
      <c r="D1" s="47"/>
      <c r="E1" s="47"/>
    </row>
    <row r="2" spans="1:99" x14ac:dyDescent="0.25">
      <c r="B2" s="47" t="s">
        <v>5</v>
      </c>
      <c r="C2" s="47"/>
      <c r="D2" s="47"/>
      <c r="E2" s="47"/>
    </row>
    <row r="3" spans="1:99" ht="15.75" customHeight="1" thickBot="1" x14ac:dyDescent="0.3"/>
    <row r="4" spans="1:99" ht="33.75" customHeight="1" thickBot="1" x14ac:dyDescent="0.3">
      <c r="B4" s="52" t="s">
        <v>10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ht="15.75" customHeight="1" thickBot="1" x14ac:dyDescent="0.3">
      <c r="B5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ht="36" customHeight="1" x14ac:dyDescent="0.25">
      <c r="B6" s="50" t="s">
        <v>6</v>
      </c>
      <c r="C6" s="49"/>
      <c r="D6" s="12" t="s">
        <v>0</v>
      </c>
      <c r="E6" s="12" t="s">
        <v>1</v>
      </c>
      <c r="F6" s="12" t="s">
        <v>7</v>
      </c>
      <c r="G6" s="12" t="s">
        <v>8</v>
      </c>
      <c r="H6" s="49" t="s">
        <v>9</v>
      </c>
      <c r="I6" s="49"/>
      <c r="J6" s="49" t="s">
        <v>2</v>
      </c>
      <c r="K6" s="49"/>
      <c r="L6" s="49"/>
      <c r="M6" s="49"/>
      <c r="N6" s="49"/>
      <c r="O6" s="5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s="11" customFormat="1" ht="15" customHeight="1" thickBot="1" x14ac:dyDescent="0.25">
      <c r="B7" s="78">
        <v>1</v>
      </c>
      <c r="C7" s="79"/>
      <c r="D7" s="13">
        <v>2</v>
      </c>
      <c r="E7" s="13">
        <v>3</v>
      </c>
      <c r="F7" s="13">
        <v>4</v>
      </c>
      <c r="G7" s="13">
        <v>5</v>
      </c>
      <c r="H7" s="79">
        <v>6</v>
      </c>
      <c r="I7" s="79"/>
      <c r="J7" s="79">
        <v>7</v>
      </c>
      <c r="K7" s="79"/>
      <c r="L7" s="79"/>
      <c r="M7" s="79"/>
      <c r="N7" s="79"/>
      <c r="O7" s="80"/>
    </row>
    <row r="8" spans="1:99" s="4" customFormat="1" ht="18" customHeight="1" x14ac:dyDescent="0.25">
      <c r="A8" s="6"/>
      <c r="B8" s="87" t="s">
        <v>11</v>
      </c>
      <c r="C8" s="88"/>
      <c r="D8" s="9">
        <v>15</v>
      </c>
      <c r="E8" s="9" t="s">
        <v>25</v>
      </c>
      <c r="F8" s="9">
        <v>5240</v>
      </c>
      <c r="G8" s="10">
        <v>0.5</v>
      </c>
      <c r="H8" s="103" t="s">
        <v>26</v>
      </c>
      <c r="I8" s="104"/>
      <c r="J8" s="100" t="s">
        <v>28</v>
      </c>
      <c r="K8" s="101"/>
      <c r="L8" s="101"/>
      <c r="M8" s="101"/>
      <c r="N8" s="101"/>
      <c r="O8" s="102"/>
      <c r="P8" s="8"/>
    </row>
    <row r="9" spans="1:99" s="6" customFormat="1" ht="18" customHeight="1" x14ac:dyDescent="0.25">
      <c r="B9" s="89"/>
      <c r="C9" s="90"/>
      <c r="D9" s="3">
        <v>38</v>
      </c>
      <c r="E9" s="30" t="s">
        <v>14</v>
      </c>
      <c r="F9" s="5">
        <v>1214</v>
      </c>
      <c r="G9" s="7">
        <v>2</v>
      </c>
      <c r="H9" s="105"/>
      <c r="I9" s="106"/>
      <c r="J9" s="65" t="s">
        <v>29</v>
      </c>
      <c r="K9" s="66"/>
      <c r="L9" s="66"/>
      <c r="M9" s="66"/>
      <c r="N9" s="66"/>
      <c r="O9" s="67"/>
    </row>
    <row r="10" spans="1:99" ht="18" customHeight="1" x14ac:dyDescent="0.25">
      <c r="B10" s="89"/>
      <c r="C10" s="90"/>
      <c r="D10" s="63" t="s">
        <v>12</v>
      </c>
      <c r="E10" s="29" t="s">
        <v>3</v>
      </c>
      <c r="F10" s="29">
        <v>1213</v>
      </c>
      <c r="G10" s="81">
        <v>28.16</v>
      </c>
      <c r="H10" s="57" t="s">
        <v>16</v>
      </c>
      <c r="I10" s="58"/>
      <c r="J10" s="73" t="s">
        <v>17</v>
      </c>
      <c r="K10" s="74"/>
      <c r="L10" s="74"/>
      <c r="M10" s="74"/>
      <c r="N10" s="74"/>
      <c r="O10" s="75"/>
    </row>
    <row r="11" spans="1:99" ht="18" customHeight="1" x14ac:dyDescent="0.25">
      <c r="B11" s="89"/>
      <c r="C11" s="90"/>
      <c r="D11" s="63"/>
      <c r="E11" s="30" t="s">
        <v>14</v>
      </c>
      <c r="F11" s="30">
        <v>1212</v>
      </c>
      <c r="G11" s="82"/>
      <c r="H11" s="59"/>
      <c r="I11" s="60"/>
      <c r="J11" s="74"/>
      <c r="K11" s="74"/>
      <c r="L11" s="74"/>
      <c r="M11" s="74"/>
      <c r="N11" s="74"/>
      <c r="O11" s="75"/>
    </row>
    <row r="12" spans="1:99" ht="18" customHeight="1" x14ac:dyDescent="0.25">
      <c r="B12" s="89"/>
      <c r="C12" s="90"/>
      <c r="D12" s="30" t="s">
        <v>13</v>
      </c>
      <c r="E12" s="30" t="s">
        <v>15</v>
      </c>
      <c r="F12" s="30">
        <v>1213</v>
      </c>
      <c r="G12" s="82"/>
      <c r="H12" s="59"/>
      <c r="I12" s="60"/>
      <c r="J12" s="74"/>
      <c r="K12" s="74"/>
      <c r="L12" s="74"/>
      <c r="M12" s="74"/>
      <c r="N12" s="74"/>
      <c r="O12" s="75"/>
    </row>
    <row r="13" spans="1:99" ht="27.75" customHeight="1" x14ac:dyDescent="0.25">
      <c r="B13" s="89"/>
      <c r="C13" s="90"/>
      <c r="D13" s="30">
        <v>41</v>
      </c>
      <c r="E13" s="30" t="s">
        <v>15</v>
      </c>
      <c r="F13" s="30">
        <v>1209</v>
      </c>
      <c r="G13" s="83"/>
      <c r="H13" s="59"/>
      <c r="I13" s="60"/>
      <c r="J13" s="70" t="s">
        <v>18</v>
      </c>
      <c r="K13" s="71"/>
      <c r="L13" s="71"/>
      <c r="M13" s="71"/>
      <c r="N13" s="71"/>
      <c r="O13" s="72"/>
    </row>
    <row r="14" spans="1:99" ht="25.5" customHeight="1" x14ac:dyDescent="0.25">
      <c r="B14" s="89"/>
      <c r="C14" s="90"/>
      <c r="D14" s="41">
        <v>80</v>
      </c>
      <c r="E14" s="30" t="s">
        <v>19</v>
      </c>
      <c r="F14" s="30">
        <v>1317</v>
      </c>
      <c r="G14" s="16">
        <v>14.3</v>
      </c>
      <c r="H14" s="61"/>
      <c r="I14" s="62"/>
      <c r="J14" s="70" t="s">
        <v>20</v>
      </c>
      <c r="K14" s="76"/>
      <c r="L14" s="76"/>
      <c r="M14" s="76"/>
      <c r="N14" s="76"/>
      <c r="O14" s="77"/>
    </row>
    <row r="15" spans="1:99" ht="18" customHeight="1" x14ac:dyDescent="0.25">
      <c r="B15" s="89"/>
      <c r="C15" s="90"/>
      <c r="D15" s="42"/>
      <c r="E15" s="30" t="s">
        <v>21</v>
      </c>
      <c r="F15" s="30">
        <v>1214</v>
      </c>
      <c r="G15" s="55">
        <v>10</v>
      </c>
      <c r="H15" s="64" t="s">
        <v>23</v>
      </c>
      <c r="I15" s="64"/>
      <c r="J15" s="93" t="s">
        <v>24</v>
      </c>
      <c r="K15" s="94"/>
      <c r="L15" s="94"/>
      <c r="M15" s="94"/>
      <c r="N15" s="94"/>
      <c r="O15" s="95"/>
    </row>
    <row r="16" spans="1:99" ht="18" customHeight="1" x14ac:dyDescent="0.25">
      <c r="B16" s="89"/>
      <c r="C16" s="90"/>
      <c r="D16" s="43"/>
      <c r="E16" s="30" t="s">
        <v>22</v>
      </c>
      <c r="F16" s="30">
        <v>1214</v>
      </c>
      <c r="G16" s="56"/>
      <c r="H16" s="64"/>
      <c r="I16" s="64"/>
      <c r="J16" s="61"/>
      <c r="K16" s="98"/>
      <c r="L16" s="98"/>
      <c r="M16" s="98"/>
      <c r="N16" s="98"/>
      <c r="O16" s="99"/>
    </row>
    <row r="17" spans="2:99" ht="18" customHeight="1" x14ac:dyDescent="0.25">
      <c r="B17" s="89"/>
      <c r="C17" s="90"/>
      <c r="D17" s="30">
        <v>115</v>
      </c>
      <c r="E17" s="30" t="s">
        <v>14</v>
      </c>
      <c r="F17" s="30">
        <v>1212</v>
      </c>
      <c r="G17" s="17">
        <v>0.5</v>
      </c>
      <c r="H17" s="68" t="s">
        <v>26</v>
      </c>
      <c r="I17" s="69"/>
      <c r="J17" s="70" t="s">
        <v>27</v>
      </c>
      <c r="K17" s="71"/>
      <c r="L17" s="71"/>
      <c r="M17" s="71"/>
      <c r="N17" s="71"/>
      <c r="O17" s="72"/>
    </row>
    <row r="18" spans="2:99" ht="18" customHeight="1" x14ac:dyDescent="0.25">
      <c r="B18" s="89"/>
      <c r="C18" s="90"/>
      <c r="D18" s="41">
        <v>34</v>
      </c>
      <c r="E18" s="30" t="s">
        <v>15</v>
      </c>
      <c r="F18" s="30">
        <v>1222</v>
      </c>
      <c r="G18" s="44">
        <v>119.93</v>
      </c>
      <c r="H18" s="57" t="s">
        <v>31</v>
      </c>
      <c r="I18" s="58"/>
      <c r="J18" s="93" t="s">
        <v>32</v>
      </c>
      <c r="K18" s="94"/>
      <c r="L18" s="94"/>
      <c r="M18" s="94"/>
      <c r="N18" s="94"/>
      <c r="O18" s="95"/>
    </row>
    <row r="19" spans="2:99" ht="18" customHeight="1" x14ac:dyDescent="0.25">
      <c r="B19" s="89"/>
      <c r="C19" s="90"/>
      <c r="D19" s="42"/>
      <c r="E19" s="30" t="s">
        <v>14</v>
      </c>
      <c r="F19" s="30">
        <v>1222</v>
      </c>
      <c r="G19" s="45"/>
      <c r="H19" s="59"/>
      <c r="I19" s="60"/>
      <c r="J19" s="59"/>
      <c r="K19" s="96"/>
      <c r="L19" s="96"/>
      <c r="M19" s="96"/>
      <c r="N19" s="96"/>
      <c r="O19" s="97"/>
    </row>
    <row r="20" spans="2:99" ht="18" customHeight="1" x14ac:dyDescent="0.25">
      <c r="B20" s="89"/>
      <c r="C20" s="90"/>
      <c r="D20" s="43"/>
      <c r="E20" s="30" t="s">
        <v>30</v>
      </c>
      <c r="F20" s="30">
        <v>6501</v>
      </c>
      <c r="G20" s="45"/>
      <c r="H20" s="59"/>
      <c r="I20" s="60"/>
      <c r="J20" s="59"/>
      <c r="K20" s="96"/>
      <c r="L20" s="96"/>
      <c r="M20" s="96"/>
      <c r="N20" s="96"/>
      <c r="O20" s="97"/>
    </row>
    <row r="21" spans="2:99" ht="15" customHeight="1" x14ac:dyDescent="0.25">
      <c r="B21" s="89"/>
      <c r="C21" s="90"/>
      <c r="D21" s="41">
        <v>203</v>
      </c>
      <c r="E21" s="30" t="s">
        <v>15</v>
      </c>
      <c r="F21" s="30">
        <v>1135</v>
      </c>
      <c r="G21" s="45"/>
      <c r="H21" s="59"/>
      <c r="I21" s="60"/>
      <c r="J21" s="59"/>
      <c r="K21" s="96"/>
      <c r="L21" s="96"/>
      <c r="M21" s="96"/>
      <c r="N21" s="96"/>
      <c r="O21" s="97"/>
    </row>
    <row r="22" spans="2:99" ht="15" customHeight="1" x14ac:dyDescent="0.25">
      <c r="B22" s="89"/>
      <c r="C22" s="90"/>
      <c r="D22" s="43"/>
      <c r="E22" s="30" t="s">
        <v>19</v>
      </c>
      <c r="F22" s="30">
        <v>5240</v>
      </c>
      <c r="G22" s="45"/>
      <c r="H22" s="59"/>
      <c r="I22" s="60"/>
      <c r="J22" s="59"/>
      <c r="K22" s="96"/>
      <c r="L22" s="96"/>
      <c r="M22" s="96"/>
      <c r="N22" s="96"/>
      <c r="O22" s="97"/>
    </row>
    <row r="23" spans="2:99" ht="15" customHeight="1" x14ac:dyDescent="0.25">
      <c r="B23" s="89"/>
      <c r="C23" s="90"/>
      <c r="D23" s="41">
        <v>205</v>
      </c>
      <c r="E23" s="30" t="s">
        <v>15</v>
      </c>
      <c r="F23" s="30">
        <v>1135</v>
      </c>
      <c r="G23" s="45"/>
      <c r="H23" s="59"/>
      <c r="I23" s="60"/>
      <c r="J23" s="59"/>
      <c r="K23" s="96"/>
      <c r="L23" s="96"/>
      <c r="M23" s="96"/>
      <c r="N23" s="96"/>
      <c r="O23" s="97"/>
    </row>
    <row r="24" spans="2:99" ht="15" customHeight="1" x14ac:dyDescent="0.25">
      <c r="B24" s="89"/>
      <c r="C24" s="90"/>
      <c r="D24" s="43"/>
      <c r="E24" s="30" t="s">
        <v>14</v>
      </c>
      <c r="F24" s="30">
        <v>1209</v>
      </c>
      <c r="G24" s="45"/>
      <c r="H24" s="59"/>
      <c r="I24" s="60"/>
      <c r="J24" s="59"/>
      <c r="K24" s="96"/>
      <c r="L24" s="96"/>
      <c r="M24" s="96"/>
      <c r="N24" s="96"/>
      <c r="O24" s="97"/>
    </row>
    <row r="25" spans="2:99" ht="15" customHeight="1" x14ac:dyDescent="0.25">
      <c r="B25" s="89"/>
      <c r="C25" s="90"/>
      <c r="D25" s="41">
        <v>206</v>
      </c>
      <c r="E25" s="30" t="s">
        <v>15</v>
      </c>
      <c r="F25" s="30">
        <v>1135</v>
      </c>
      <c r="G25" s="45"/>
      <c r="H25" s="59"/>
      <c r="I25" s="60"/>
      <c r="J25" s="59"/>
      <c r="K25" s="96"/>
      <c r="L25" s="96"/>
      <c r="M25" s="96"/>
      <c r="N25" s="96"/>
      <c r="O25" s="97"/>
    </row>
    <row r="26" spans="2:99" ht="15" customHeight="1" x14ac:dyDescent="0.25">
      <c r="B26" s="89"/>
      <c r="C26" s="90"/>
      <c r="D26" s="43"/>
      <c r="E26" s="30" t="s">
        <v>14</v>
      </c>
      <c r="F26" s="30">
        <v>1209</v>
      </c>
      <c r="G26" s="46"/>
      <c r="H26" s="61"/>
      <c r="I26" s="62"/>
      <c r="J26" s="61"/>
      <c r="K26" s="98"/>
      <c r="L26" s="98"/>
      <c r="M26" s="98"/>
      <c r="N26" s="98"/>
      <c r="O26" s="99"/>
    </row>
    <row r="27" spans="2:99" ht="15" customHeight="1" x14ac:dyDescent="0.25">
      <c r="B27" s="89"/>
      <c r="C27" s="90"/>
      <c r="D27" s="30">
        <v>124</v>
      </c>
      <c r="E27" s="30" t="s">
        <v>14</v>
      </c>
      <c r="F27" s="30">
        <v>1212</v>
      </c>
      <c r="G27" s="17">
        <v>14.17</v>
      </c>
      <c r="H27" s="68" t="s">
        <v>33</v>
      </c>
      <c r="I27" s="69"/>
      <c r="J27" s="70" t="s">
        <v>34</v>
      </c>
      <c r="K27" s="71"/>
      <c r="L27" s="71"/>
      <c r="M27" s="71"/>
      <c r="N27" s="71"/>
      <c r="O27" s="72"/>
    </row>
    <row r="28" spans="2:99" ht="15" customHeight="1" x14ac:dyDescent="0.25">
      <c r="B28" s="89"/>
      <c r="C28" s="90"/>
      <c r="D28" s="30" t="s">
        <v>35</v>
      </c>
      <c r="E28" s="30"/>
      <c r="F28" s="30"/>
      <c r="G28" s="2">
        <v>1184.3</v>
      </c>
      <c r="H28" s="68" t="s">
        <v>26</v>
      </c>
      <c r="I28" s="69"/>
      <c r="J28" s="70" t="s">
        <v>36</v>
      </c>
      <c r="K28" s="71"/>
      <c r="L28" s="71"/>
      <c r="M28" s="71"/>
      <c r="N28" s="71"/>
      <c r="O28" s="72"/>
    </row>
    <row r="29" spans="2:99" ht="18" customHeight="1" thickBot="1" x14ac:dyDescent="0.3">
      <c r="B29" s="91"/>
      <c r="C29" s="92"/>
      <c r="D29" s="84" t="s">
        <v>37</v>
      </c>
      <c r="E29" s="84"/>
      <c r="F29" s="84"/>
      <c r="G29" s="32">
        <f>G8+G9+G10+G14+G15+G17+G18+G27+G28</f>
        <v>1373.86</v>
      </c>
      <c r="H29" s="85"/>
      <c r="I29" s="85"/>
      <c r="J29" s="85"/>
      <c r="K29" s="85"/>
      <c r="L29" s="85"/>
      <c r="M29" s="85"/>
      <c r="N29" s="85"/>
      <c r="O29" s="86"/>
    </row>
    <row r="30" spans="2:99" ht="36" customHeight="1" x14ac:dyDescent="0.25">
      <c r="B30" s="50" t="s">
        <v>6</v>
      </c>
      <c r="C30" s="49"/>
      <c r="D30" s="27" t="s">
        <v>0</v>
      </c>
      <c r="E30" s="27" t="s">
        <v>1</v>
      </c>
      <c r="F30" s="27" t="s">
        <v>7</v>
      </c>
      <c r="G30" s="27" t="s">
        <v>8</v>
      </c>
      <c r="H30" s="49" t="s">
        <v>9</v>
      </c>
      <c r="I30" s="49"/>
      <c r="J30" s="49" t="s">
        <v>2</v>
      </c>
      <c r="K30" s="49"/>
      <c r="L30" s="49"/>
      <c r="M30" s="49"/>
      <c r="N30" s="49"/>
      <c r="O30" s="5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2:99" s="11" customFormat="1" ht="15" customHeight="1" thickBot="1" x14ac:dyDescent="0.25">
      <c r="B31" s="78">
        <v>1</v>
      </c>
      <c r="C31" s="79"/>
      <c r="D31" s="28">
        <v>2</v>
      </c>
      <c r="E31" s="28">
        <v>3</v>
      </c>
      <c r="F31" s="28">
        <v>4</v>
      </c>
      <c r="G31" s="28">
        <v>5</v>
      </c>
      <c r="H31" s="79">
        <v>6</v>
      </c>
      <c r="I31" s="79"/>
      <c r="J31" s="79">
        <v>7</v>
      </c>
      <c r="K31" s="79"/>
      <c r="L31" s="79"/>
      <c r="M31" s="79"/>
      <c r="N31" s="79"/>
      <c r="O31" s="80"/>
    </row>
    <row r="32" spans="2:99" ht="15.75" customHeight="1" x14ac:dyDescent="0.25">
      <c r="B32" s="87" t="s">
        <v>38</v>
      </c>
      <c r="C32" s="88"/>
      <c r="D32" s="15">
        <v>39</v>
      </c>
      <c r="E32" s="15" t="s">
        <v>15</v>
      </c>
      <c r="F32" s="15">
        <v>1209</v>
      </c>
      <c r="G32" s="113">
        <v>49.55</v>
      </c>
      <c r="H32" s="115" t="s">
        <v>31</v>
      </c>
      <c r="I32" s="116"/>
      <c r="J32" s="117" t="s">
        <v>32</v>
      </c>
      <c r="K32" s="118"/>
      <c r="L32" s="118"/>
      <c r="M32" s="118"/>
      <c r="N32" s="118"/>
      <c r="O32" s="119"/>
    </row>
    <row r="33" spans="2:15" x14ac:dyDescent="0.25">
      <c r="B33" s="89"/>
      <c r="C33" s="90"/>
      <c r="D33" s="14">
        <v>40</v>
      </c>
      <c r="E33" s="14" t="s">
        <v>19</v>
      </c>
      <c r="F33" s="14">
        <v>1317</v>
      </c>
      <c r="G33" s="114"/>
      <c r="H33" s="59"/>
      <c r="I33" s="60"/>
      <c r="J33" s="120"/>
      <c r="K33" s="121"/>
      <c r="L33" s="121"/>
      <c r="M33" s="121"/>
      <c r="N33" s="121"/>
      <c r="O33" s="122"/>
    </row>
    <row r="34" spans="2:15" x14ac:dyDescent="0.25">
      <c r="B34" s="89"/>
      <c r="C34" s="90"/>
      <c r="D34" s="14">
        <v>105</v>
      </c>
      <c r="E34" s="14" t="s">
        <v>21</v>
      </c>
      <c r="F34" s="14">
        <v>1212</v>
      </c>
      <c r="G34" s="114"/>
      <c r="H34" s="59"/>
      <c r="I34" s="60"/>
      <c r="J34" s="120"/>
      <c r="K34" s="121"/>
      <c r="L34" s="121"/>
      <c r="M34" s="121"/>
      <c r="N34" s="121"/>
      <c r="O34" s="122"/>
    </row>
    <row r="35" spans="2:15" x14ac:dyDescent="0.25">
      <c r="B35" s="89"/>
      <c r="C35" s="90"/>
      <c r="D35" s="14">
        <v>106</v>
      </c>
      <c r="E35" s="14" t="s">
        <v>14</v>
      </c>
      <c r="F35" s="14">
        <v>1212</v>
      </c>
      <c r="G35" s="114"/>
      <c r="H35" s="59"/>
      <c r="I35" s="60"/>
      <c r="J35" s="120"/>
      <c r="K35" s="121"/>
      <c r="L35" s="121"/>
      <c r="M35" s="121"/>
      <c r="N35" s="121"/>
      <c r="O35" s="122"/>
    </row>
    <row r="36" spans="2:15" ht="15.75" customHeight="1" x14ac:dyDescent="0.25">
      <c r="B36" s="89"/>
      <c r="C36" s="90"/>
      <c r="D36" s="14">
        <v>45</v>
      </c>
      <c r="E36" s="14" t="s">
        <v>15</v>
      </c>
      <c r="F36" s="24">
        <v>1212</v>
      </c>
      <c r="G36" s="123">
        <v>1.6</v>
      </c>
      <c r="H36" s="69" t="s">
        <v>26</v>
      </c>
      <c r="I36" s="64"/>
      <c r="J36" s="73" t="s">
        <v>40</v>
      </c>
      <c r="K36" s="73"/>
      <c r="L36" s="73"/>
      <c r="M36" s="73"/>
      <c r="N36" s="73"/>
      <c r="O36" s="125"/>
    </row>
    <row r="37" spans="2:15" x14ac:dyDescent="0.25">
      <c r="B37" s="89"/>
      <c r="C37" s="90"/>
      <c r="D37" s="14">
        <v>74</v>
      </c>
      <c r="E37" s="14" t="s">
        <v>14</v>
      </c>
      <c r="F37" s="24">
        <v>1213</v>
      </c>
      <c r="G37" s="114"/>
      <c r="H37" s="69"/>
      <c r="I37" s="64"/>
      <c r="J37" s="73"/>
      <c r="K37" s="73"/>
      <c r="L37" s="73"/>
      <c r="M37" s="73"/>
      <c r="N37" s="73"/>
      <c r="O37" s="125"/>
    </row>
    <row r="38" spans="2:15" x14ac:dyDescent="0.25">
      <c r="B38" s="89"/>
      <c r="C38" s="90"/>
      <c r="D38" s="14">
        <v>81</v>
      </c>
      <c r="E38" s="14" t="s">
        <v>15</v>
      </c>
      <c r="F38" s="24">
        <v>1212</v>
      </c>
      <c r="G38" s="114"/>
      <c r="H38" s="69"/>
      <c r="I38" s="64"/>
      <c r="J38" s="73"/>
      <c r="K38" s="73"/>
      <c r="L38" s="73"/>
      <c r="M38" s="73"/>
      <c r="N38" s="73"/>
      <c r="O38" s="125"/>
    </row>
    <row r="39" spans="2:15" x14ac:dyDescent="0.25">
      <c r="B39" s="89"/>
      <c r="C39" s="90"/>
      <c r="D39" s="30">
        <v>80</v>
      </c>
      <c r="E39" s="30"/>
      <c r="F39" s="26"/>
      <c r="G39" s="124"/>
      <c r="H39" s="69"/>
      <c r="I39" s="64"/>
      <c r="J39" s="73"/>
      <c r="K39" s="73"/>
      <c r="L39" s="73"/>
      <c r="M39" s="73"/>
      <c r="N39" s="73"/>
      <c r="O39" s="125"/>
    </row>
    <row r="40" spans="2:15" ht="16.5" thickBot="1" x14ac:dyDescent="0.3">
      <c r="B40" s="111"/>
      <c r="C40" s="112"/>
      <c r="D40" s="107" t="s">
        <v>39</v>
      </c>
      <c r="E40" s="108"/>
      <c r="F40" s="108"/>
      <c r="G40" s="36">
        <f>G32+G36</f>
        <v>51.15</v>
      </c>
      <c r="H40" s="109"/>
      <c r="I40" s="109"/>
      <c r="J40" s="109"/>
      <c r="K40" s="109"/>
      <c r="L40" s="109"/>
      <c r="M40" s="109"/>
      <c r="N40" s="109"/>
      <c r="O40" s="110"/>
    </row>
    <row r="41" spans="2:15" x14ac:dyDescent="0.25">
      <c r="B41" s="89" t="s">
        <v>41</v>
      </c>
      <c r="C41" s="90"/>
      <c r="D41" s="34">
        <v>149</v>
      </c>
      <c r="E41" s="34" t="s">
        <v>42</v>
      </c>
      <c r="F41" s="35">
        <v>7101</v>
      </c>
      <c r="G41" s="33"/>
      <c r="H41" s="62" t="s">
        <v>26</v>
      </c>
      <c r="I41" s="129"/>
      <c r="J41" s="130" t="s">
        <v>43</v>
      </c>
      <c r="K41" s="130"/>
      <c r="L41" s="130"/>
      <c r="M41" s="130"/>
      <c r="N41" s="130"/>
      <c r="O41" s="131"/>
    </row>
    <row r="42" spans="2:15" x14ac:dyDescent="0.25">
      <c r="B42" s="89"/>
      <c r="C42" s="90"/>
      <c r="D42" s="30"/>
      <c r="E42" s="30"/>
      <c r="F42" s="26"/>
      <c r="G42" s="25"/>
      <c r="H42" s="68"/>
      <c r="I42" s="69"/>
      <c r="J42" s="132"/>
      <c r="K42" s="133"/>
      <c r="L42" s="133"/>
      <c r="M42" s="133"/>
      <c r="N42" s="133"/>
      <c r="O42" s="134"/>
    </row>
    <row r="43" spans="2:15" ht="16.5" thickBot="1" x14ac:dyDescent="0.3">
      <c r="B43" s="91"/>
      <c r="C43" s="128"/>
      <c r="D43" s="135" t="s">
        <v>45</v>
      </c>
      <c r="E43" s="136"/>
      <c r="F43" s="136"/>
      <c r="G43" s="31"/>
      <c r="H43" s="137"/>
      <c r="I43" s="137"/>
      <c r="J43" s="137"/>
      <c r="K43" s="137"/>
      <c r="L43" s="137"/>
      <c r="M43" s="137"/>
      <c r="N43" s="137"/>
      <c r="O43" s="138"/>
    </row>
    <row r="44" spans="2:15" ht="16.5" thickBot="1" x14ac:dyDescent="0.3"/>
    <row r="45" spans="2:15" ht="31.5" customHeight="1" thickBot="1" x14ac:dyDescent="0.3">
      <c r="B45" s="126" t="s">
        <v>46</v>
      </c>
      <c r="C45" s="127"/>
      <c r="D45" s="127"/>
      <c r="E45" s="127"/>
      <c r="F45" s="127"/>
      <c r="G45" s="38">
        <f>G29+G40</f>
        <v>1425.01</v>
      </c>
      <c r="I45" s="1" t="s">
        <v>44</v>
      </c>
    </row>
    <row r="46" spans="2:15" ht="16.5" thickBot="1" x14ac:dyDescent="0.3">
      <c r="G46" s="39"/>
    </row>
    <row r="47" spans="2:15" ht="30" customHeight="1" thickBot="1" x14ac:dyDescent="0.3">
      <c r="B47" s="126" t="s">
        <v>47</v>
      </c>
      <c r="C47" s="127"/>
      <c r="D47" s="127"/>
      <c r="E47" s="127"/>
      <c r="F47" s="127"/>
      <c r="G47" s="40">
        <v>20702.46</v>
      </c>
    </row>
    <row r="48" spans="2:15" ht="16.5" thickBot="1" x14ac:dyDescent="0.3">
      <c r="B48" s="37"/>
      <c r="C48" s="37"/>
      <c r="D48" s="37"/>
      <c r="E48" s="37"/>
      <c r="F48" s="37"/>
      <c r="G48" s="39"/>
    </row>
    <row r="49" spans="2:10" ht="30.75" customHeight="1" thickBot="1" x14ac:dyDescent="0.3">
      <c r="B49" s="126" t="s">
        <v>48</v>
      </c>
      <c r="C49" s="127"/>
      <c r="D49" s="127"/>
      <c r="E49" s="127"/>
      <c r="F49" s="127"/>
      <c r="G49" s="38">
        <f>G45/G47*100</f>
        <v>6.8832882662253665</v>
      </c>
    </row>
    <row r="50" spans="2:10" ht="16.5" thickBot="1" x14ac:dyDescent="0.3"/>
    <row r="51" spans="2:10" x14ac:dyDescent="0.25">
      <c r="F51" s="21" t="s">
        <v>16</v>
      </c>
      <c r="G51" s="18">
        <f>G10+G14</f>
        <v>42.46</v>
      </c>
      <c r="J51" s="139"/>
    </row>
    <row r="52" spans="2:10" x14ac:dyDescent="0.25">
      <c r="F52" s="22" t="s">
        <v>23</v>
      </c>
      <c r="G52" s="19">
        <f>G15</f>
        <v>10</v>
      </c>
    </row>
    <row r="53" spans="2:10" x14ac:dyDescent="0.25">
      <c r="F53" s="22" t="s">
        <v>33</v>
      </c>
      <c r="G53" s="19">
        <f>G27</f>
        <v>14.17</v>
      </c>
    </row>
    <row r="54" spans="2:10" x14ac:dyDescent="0.25">
      <c r="F54" s="22" t="s">
        <v>31</v>
      </c>
      <c r="G54" s="19">
        <f>G18+G32</f>
        <v>169.48000000000002</v>
      </c>
    </row>
    <row r="55" spans="2:10" ht="16.5" thickBot="1" x14ac:dyDescent="0.3">
      <c r="F55" s="23" t="s">
        <v>26</v>
      </c>
      <c r="G55" s="20">
        <f>G45-G51-G52-G53-G54</f>
        <v>1188.8999999999999</v>
      </c>
    </row>
  </sheetData>
  <mergeCells count="62">
    <mergeCell ref="B47:F47"/>
    <mergeCell ref="B49:F49"/>
    <mergeCell ref="B41:C43"/>
    <mergeCell ref="H41:I42"/>
    <mergeCell ref="J41:O42"/>
    <mergeCell ref="D43:F43"/>
    <mergeCell ref="H43:O43"/>
    <mergeCell ref="B45:F45"/>
    <mergeCell ref="B30:C30"/>
    <mergeCell ref="H30:I30"/>
    <mergeCell ref="J30:O30"/>
    <mergeCell ref="B31:C31"/>
    <mergeCell ref="H31:I31"/>
    <mergeCell ref="J31:O31"/>
    <mergeCell ref="D40:F40"/>
    <mergeCell ref="H40:O40"/>
    <mergeCell ref="B32:C40"/>
    <mergeCell ref="G32:G35"/>
    <mergeCell ref="H32:I35"/>
    <mergeCell ref="J32:O35"/>
    <mergeCell ref="G36:G39"/>
    <mergeCell ref="H36:I39"/>
    <mergeCell ref="J36:O39"/>
    <mergeCell ref="B7:C7"/>
    <mergeCell ref="J7:O7"/>
    <mergeCell ref="H7:I7"/>
    <mergeCell ref="G10:G13"/>
    <mergeCell ref="D29:F29"/>
    <mergeCell ref="H29:O29"/>
    <mergeCell ref="B8:C29"/>
    <mergeCell ref="H18:I26"/>
    <mergeCell ref="J18:O26"/>
    <mergeCell ref="H27:I27"/>
    <mergeCell ref="J27:O27"/>
    <mergeCell ref="H28:I28"/>
    <mergeCell ref="J28:O28"/>
    <mergeCell ref="J15:O16"/>
    <mergeCell ref="J8:O8"/>
    <mergeCell ref="H8:I9"/>
    <mergeCell ref="J9:O9"/>
    <mergeCell ref="H17:I17"/>
    <mergeCell ref="J17:O17"/>
    <mergeCell ref="J10:O12"/>
    <mergeCell ref="J13:O13"/>
    <mergeCell ref="J14:O14"/>
    <mergeCell ref="D14:D16"/>
    <mergeCell ref="G15:G16"/>
    <mergeCell ref="H10:I14"/>
    <mergeCell ref="D10:D11"/>
    <mergeCell ref="H15:I16"/>
    <mergeCell ref="B1:E1"/>
    <mergeCell ref="B2:E2"/>
    <mergeCell ref="C5:M5"/>
    <mergeCell ref="H6:I6"/>
    <mergeCell ref="B6:C6"/>
    <mergeCell ref="J6:O6"/>
    <mergeCell ref="B4:O4"/>
    <mergeCell ref="D18:D20"/>
    <mergeCell ref="D21:D22"/>
    <mergeCell ref="D23:D24"/>
    <mergeCell ref="D25:D26"/>
    <mergeCell ref="G18:G26"/>
  </mergeCells>
  <pageMargins left="0" right="0.47916666666666669" top="0.5" bottom="0.5" header="0.3" footer="0.3"/>
  <pageSetup orientation="landscape" r:id="rId1"/>
  <headerFooter>
    <oddFooter>&amp;L&amp;"Times New Roman,Regular"&amp;10          Сања Симић&amp;R&amp;"Times New Roman,Regular"&amp;10Јануар.2023.године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2023-01-03T00:21:42Z</dcterms:created>
  <dcterms:modified xsi:type="dcterms:W3CDTF">2023-10-16T06:59:30Z</dcterms:modified>
</cp:coreProperties>
</file>