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0515" windowHeight="46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8" i="1" l="1"/>
  <c r="L114" i="1"/>
  <c r="M114" i="1"/>
  <c r="G114" i="1"/>
  <c r="H112" i="1"/>
  <c r="H114" i="1" s="1"/>
  <c r="I112" i="1"/>
  <c r="I114" i="1" s="1"/>
  <c r="J112" i="1"/>
  <c r="J114" i="1" s="1"/>
  <c r="K112" i="1"/>
  <c r="K114" i="1" s="1"/>
  <c r="L112" i="1"/>
  <c r="M112" i="1"/>
  <c r="G112" i="1"/>
  <c r="N60" i="1"/>
  <c r="N79" i="1"/>
  <c r="H79" i="1"/>
  <c r="I79" i="1"/>
  <c r="J79" i="1"/>
  <c r="K79" i="1"/>
  <c r="L79" i="1"/>
  <c r="M79" i="1"/>
  <c r="G79" i="1"/>
  <c r="H60" i="1"/>
  <c r="I60" i="1"/>
  <c r="J60" i="1"/>
  <c r="K60" i="1"/>
  <c r="L60" i="1"/>
  <c r="M60" i="1"/>
  <c r="G60" i="1"/>
  <c r="N112" i="1" l="1"/>
  <c r="N114" i="1"/>
</calcChain>
</file>

<file path=xl/sharedStrings.xml><?xml version="1.0" encoding="utf-8"?>
<sst xmlns="http://schemas.openxmlformats.org/spreadsheetml/2006/main" count="212" uniqueCount="45">
  <si>
    <t>21. ШГ "ВИСОЧНИК" ХАН ПИЈЕСАК</t>
  </si>
  <si>
    <t xml:space="preserve">      ШПП "ХАНПЈЕСАЧКО"</t>
  </si>
  <si>
    <t>ТАБЕЛАРНИ ПРЕГЛЕД РЕПРЕЗЕНТАТИВНИХ ШУМА НА ШПП "ХАНПЈЕСАЧКО"</t>
  </si>
  <si>
    <t>Привредна јединица</t>
  </si>
  <si>
    <t>Одјел</t>
  </si>
  <si>
    <t>Одсјек</t>
  </si>
  <si>
    <t>Газдинска класа</t>
  </si>
  <si>
    <t>Површина</t>
  </si>
  <si>
    <t>(ha)</t>
  </si>
  <si>
    <t>Високе шуме са природном обновом ј/с/бк</t>
  </si>
  <si>
    <t>Високе шуме са природном обновом бор</t>
  </si>
  <si>
    <t>Шумске културе</t>
  </si>
  <si>
    <t>Површине подесне за пошумљ. и газдовање</t>
  </si>
  <si>
    <t>Изданачке шуме термофилних лишћара</t>
  </si>
  <si>
    <t>Површине не подесне за пошумљ. и газдовање</t>
  </si>
  <si>
    <t>"Јавор"</t>
  </si>
  <si>
    <t>01</t>
  </si>
  <si>
    <t>02</t>
  </si>
  <si>
    <t>03</t>
  </si>
  <si>
    <t>04</t>
  </si>
  <si>
    <t>05</t>
  </si>
  <si>
    <t>06</t>
  </si>
  <si>
    <t>07</t>
  </si>
  <si>
    <t>1222 м</t>
  </si>
  <si>
    <t>40/1</t>
  </si>
  <si>
    <t>40/2</t>
  </si>
  <si>
    <t>00</t>
  </si>
  <si>
    <t>08</t>
  </si>
  <si>
    <t>Укупно ПЈ "Јавор"</t>
  </si>
  <si>
    <t>"Горња Ступчаница"</t>
  </si>
  <si>
    <t>31/1</t>
  </si>
  <si>
    <t>31/2</t>
  </si>
  <si>
    <t>Укупно ПЈ "Г Ступчаница"</t>
  </si>
  <si>
    <t>"Ратак Деветак"</t>
  </si>
  <si>
    <t>Укупно ПЈ "Р. Деветак"</t>
  </si>
  <si>
    <t>Укупно репрезентативне шуме на  ШПП "Ханпјесачко"</t>
  </si>
  <si>
    <t>1209 м</t>
  </si>
  <si>
    <t>1212 м</t>
  </si>
  <si>
    <t>4232 м</t>
  </si>
  <si>
    <t>1317 м</t>
  </si>
  <si>
    <t>3246 м</t>
  </si>
  <si>
    <t>5240 м</t>
  </si>
  <si>
    <t>Укупна неспорна површина на ШПП "Ханпјесачко"</t>
  </si>
  <si>
    <t>Процентуално учешће репрезентативних шума на ШПП "Ханпјесачко"</t>
  </si>
  <si>
    <t>Укупно спорне површине (узурпације) на ШПП "Ханпјесачко"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</si>
</sst>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3" fillId="3" borderId="0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/>
    <xf numFmtId="49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/>
    <xf numFmtId="2" fontId="2" fillId="0" borderId="14" xfId="0" applyNumberFormat="1" applyFont="1" applyBorder="1"/>
    <xf numFmtId="2" fontId="2" fillId="0" borderId="15" xfId="0" applyNumberFormat="1" applyFont="1" applyBorder="1"/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/>
    <xf numFmtId="2" fontId="2" fillId="0" borderId="18" xfId="0" applyNumberFormat="1" applyFont="1" applyBorder="1"/>
    <xf numFmtId="0" fontId="2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 vertical="center"/>
    </xf>
    <xf numFmtId="2" fontId="3" fillId="2" borderId="14" xfId="0" applyNumberFormat="1" applyFont="1" applyFill="1" applyBorder="1" applyAlignment="1">
      <alignment horizontal="right" vertical="center"/>
    </xf>
    <xf numFmtId="2" fontId="2" fillId="2" borderId="22" xfId="0" applyNumberFormat="1" applyFont="1" applyFill="1" applyBorder="1"/>
    <xf numFmtId="2" fontId="3" fillId="2" borderId="21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/>
    <xf numFmtId="2" fontId="2" fillId="0" borderId="12" xfId="0" applyNumberFormat="1" applyFont="1" applyBorder="1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3" fillId="2" borderId="31" xfId="0" applyNumberFormat="1" applyFont="1" applyFill="1" applyBorder="1"/>
    <xf numFmtId="2" fontId="3" fillId="2" borderId="32" xfId="0" applyNumberFormat="1" applyFont="1" applyFill="1" applyBorder="1"/>
    <xf numFmtId="2" fontId="3" fillId="2" borderId="33" xfId="0" applyNumberFormat="1" applyFont="1" applyFill="1" applyBorder="1"/>
    <xf numFmtId="0" fontId="2" fillId="2" borderId="30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2" fontId="2" fillId="2" borderId="22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1"/>
  <sheetViews>
    <sheetView tabSelected="1" view="pageLayout" topLeftCell="A106" zoomScaleNormal="100" workbookViewId="0">
      <selection activeCell="I121" sqref="I120:I121"/>
    </sheetView>
  </sheetViews>
  <sheetFormatPr defaultRowHeight="15" x14ac:dyDescent="0.25"/>
  <cols>
    <col min="1" max="1" width="5.42578125" customWidth="1"/>
    <col min="2" max="2" width="10" customWidth="1"/>
    <col min="3" max="3" width="9.28515625" customWidth="1"/>
    <col min="6" max="6" width="11.5703125" customWidth="1"/>
    <col min="7" max="7" width="12.140625" customWidth="1"/>
    <col min="8" max="8" width="11.85546875" customWidth="1"/>
    <col min="9" max="9" width="11.7109375" customWidth="1"/>
    <col min="11" max="11" width="14.42578125" customWidth="1"/>
    <col min="12" max="12" width="12.42578125" customWidth="1"/>
    <col min="13" max="13" width="12.5703125" customWidth="1"/>
  </cols>
  <sheetData>
    <row r="1" spans="2:16" s="2" customFormat="1" ht="15.75" x14ac:dyDescent="0.25">
      <c r="B1" s="85" t="s">
        <v>0</v>
      </c>
      <c r="C1" s="85"/>
      <c r="D1" s="85"/>
      <c r="E1" s="85"/>
    </row>
    <row r="2" spans="2:16" s="2" customFormat="1" ht="15.75" x14ac:dyDescent="0.25">
      <c r="B2" s="85" t="s">
        <v>1</v>
      </c>
      <c r="C2" s="85"/>
      <c r="D2" s="85"/>
      <c r="E2" s="85"/>
    </row>
    <row r="3" spans="2:16" s="2" customFormat="1" ht="16.5" thickBot="1" x14ac:dyDescent="0.3"/>
    <row r="4" spans="2:16" s="2" customFormat="1" ht="16.5" thickBot="1" x14ac:dyDescent="0.3">
      <c r="B4" s="86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  <c r="N4" s="7"/>
    </row>
    <row r="5" spans="2:16" s="2" customFormat="1" ht="16.5" thickBot="1" x14ac:dyDescent="0.3"/>
    <row r="6" spans="2:16" s="1" customFormat="1" ht="79.5" customHeight="1" x14ac:dyDescent="0.25">
      <c r="B6" s="70" t="s">
        <v>3</v>
      </c>
      <c r="C6" s="66"/>
      <c r="D6" s="66" t="s">
        <v>4</v>
      </c>
      <c r="E6" s="66" t="s">
        <v>5</v>
      </c>
      <c r="F6" s="66" t="s">
        <v>6</v>
      </c>
      <c r="G6" s="8" t="s">
        <v>7</v>
      </c>
      <c r="H6" s="8" t="s">
        <v>9</v>
      </c>
      <c r="I6" s="8" t="s">
        <v>10</v>
      </c>
      <c r="J6" s="8" t="s">
        <v>11</v>
      </c>
      <c r="K6" s="8" t="s">
        <v>13</v>
      </c>
      <c r="L6" s="8" t="s">
        <v>12</v>
      </c>
      <c r="M6" s="9" t="s">
        <v>14</v>
      </c>
      <c r="N6" s="6"/>
      <c r="O6" s="6"/>
      <c r="P6" s="6"/>
    </row>
    <row r="7" spans="2:16" s="2" customFormat="1" ht="15.75" x14ac:dyDescent="0.25">
      <c r="B7" s="71"/>
      <c r="C7" s="67"/>
      <c r="D7" s="67"/>
      <c r="E7" s="67"/>
      <c r="F7" s="67"/>
      <c r="G7" s="10" t="s">
        <v>8</v>
      </c>
      <c r="H7" s="10" t="s">
        <v>8</v>
      </c>
      <c r="I7" s="10" t="s">
        <v>8</v>
      </c>
      <c r="J7" s="10" t="s">
        <v>8</v>
      </c>
      <c r="K7" s="10" t="s">
        <v>8</v>
      </c>
      <c r="L7" s="10" t="s">
        <v>8</v>
      </c>
      <c r="M7" s="11" t="s">
        <v>8</v>
      </c>
      <c r="N7" s="3"/>
      <c r="O7" s="3"/>
      <c r="P7" s="3"/>
    </row>
    <row r="8" spans="2:16" s="5" customFormat="1" ht="13.5" thickBot="1" x14ac:dyDescent="0.25">
      <c r="B8" s="72">
        <v>1</v>
      </c>
      <c r="C8" s="73"/>
      <c r="D8" s="13">
        <v>2</v>
      </c>
      <c r="E8" s="13">
        <v>3</v>
      </c>
      <c r="F8" s="13">
        <v>4</v>
      </c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4">
        <v>11</v>
      </c>
      <c r="N8" s="4"/>
      <c r="O8" s="4"/>
      <c r="P8" s="4"/>
    </row>
    <row r="9" spans="2:16" s="2" customFormat="1" ht="15.75" x14ac:dyDescent="0.25">
      <c r="B9" s="89" t="s">
        <v>15</v>
      </c>
      <c r="C9" s="90"/>
      <c r="D9" s="82">
        <v>34</v>
      </c>
      <c r="E9" s="23" t="s">
        <v>16</v>
      </c>
      <c r="F9" s="24">
        <v>1222</v>
      </c>
      <c r="G9" s="25">
        <v>82.53</v>
      </c>
      <c r="H9" s="26">
        <v>82.53</v>
      </c>
      <c r="I9" s="26"/>
      <c r="J9" s="26"/>
      <c r="K9" s="26"/>
      <c r="L9" s="26"/>
      <c r="M9" s="27"/>
      <c r="N9" s="3"/>
      <c r="O9" s="3"/>
      <c r="P9" s="3"/>
    </row>
    <row r="10" spans="2:16" s="2" customFormat="1" ht="15.75" x14ac:dyDescent="0.25">
      <c r="B10" s="91"/>
      <c r="C10" s="92"/>
      <c r="D10" s="83"/>
      <c r="E10" s="15" t="s">
        <v>17</v>
      </c>
      <c r="F10" s="16">
        <v>1222</v>
      </c>
      <c r="G10" s="17">
        <v>9.09</v>
      </c>
      <c r="H10" s="18">
        <v>9.09</v>
      </c>
      <c r="I10" s="18"/>
      <c r="J10" s="18"/>
      <c r="K10" s="18"/>
      <c r="L10" s="18"/>
      <c r="M10" s="28"/>
      <c r="N10" s="3"/>
      <c r="O10" s="3"/>
      <c r="P10" s="3"/>
    </row>
    <row r="11" spans="2:16" s="2" customFormat="1" ht="15.75" x14ac:dyDescent="0.25">
      <c r="B11" s="91"/>
      <c r="C11" s="92"/>
      <c r="D11" s="83"/>
      <c r="E11" s="15" t="s">
        <v>18</v>
      </c>
      <c r="F11" s="16" t="s">
        <v>23</v>
      </c>
      <c r="G11" s="17">
        <v>1.02</v>
      </c>
      <c r="H11" s="18">
        <v>1.02</v>
      </c>
      <c r="I11" s="18"/>
      <c r="J11" s="18"/>
      <c r="K11" s="18"/>
      <c r="L11" s="18"/>
      <c r="M11" s="28"/>
      <c r="N11" s="3"/>
      <c r="O11" s="3"/>
      <c r="P11" s="3"/>
    </row>
    <row r="12" spans="2:16" s="2" customFormat="1" ht="15.75" x14ac:dyDescent="0.25">
      <c r="B12" s="91"/>
      <c r="C12" s="92"/>
      <c r="D12" s="83"/>
      <c r="E12" s="19" t="s">
        <v>19</v>
      </c>
      <c r="F12" s="20">
        <v>1222</v>
      </c>
      <c r="G12" s="21">
        <v>0.54</v>
      </c>
      <c r="H12" s="22">
        <v>0.54</v>
      </c>
      <c r="I12" s="22"/>
      <c r="J12" s="22"/>
      <c r="K12" s="22"/>
      <c r="L12" s="22"/>
      <c r="M12" s="29"/>
    </row>
    <row r="13" spans="2:16" s="2" customFormat="1" ht="15.75" x14ac:dyDescent="0.25">
      <c r="B13" s="91"/>
      <c r="C13" s="92"/>
      <c r="D13" s="83"/>
      <c r="E13" s="19" t="s">
        <v>20</v>
      </c>
      <c r="F13" s="20">
        <v>3249</v>
      </c>
      <c r="G13" s="21">
        <v>5.0599999999999996</v>
      </c>
      <c r="H13" s="22"/>
      <c r="I13" s="22"/>
      <c r="J13" s="22">
        <v>5.0599999999999996</v>
      </c>
      <c r="K13" s="22"/>
      <c r="L13" s="22"/>
      <c r="M13" s="29"/>
    </row>
    <row r="14" spans="2:16" s="2" customFormat="1" ht="15.75" x14ac:dyDescent="0.25">
      <c r="B14" s="91"/>
      <c r="C14" s="92"/>
      <c r="D14" s="83"/>
      <c r="E14" s="19" t="s">
        <v>21</v>
      </c>
      <c r="F14" s="20">
        <v>3249</v>
      </c>
      <c r="G14" s="21">
        <v>1.24</v>
      </c>
      <c r="H14" s="22"/>
      <c r="I14" s="22"/>
      <c r="J14" s="22">
        <v>1.24</v>
      </c>
      <c r="K14" s="22"/>
      <c r="L14" s="22"/>
      <c r="M14" s="29"/>
    </row>
    <row r="15" spans="2:16" s="2" customFormat="1" ht="15.75" x14ac:dyDescent="0.25">
      <c r="B15" s="91"/>
      <c r="C15" s="92"/>
      <c r="D15" s="83"/>
      <c r="E15" s="19" t="s">
        <v>22</v>
      </c>
      <c r="F15" s="20">
        <v>6501</v>
      </c>
      <c r="G15" s="21">
        <v>2.35</v>
      </c>
      <c r="H15" s="22"/>
      <c r="I15" s="22"/>
      <c r="J15" s="22"/>
      <c r="K15" s="22"/>
      <c r="L15" s="22"/>
      <c r="M15" s="29">
        <v>2.35</v>
      </c>
    </row>
    <row r="16" spans="2:16" s="2" customFormat="1" ht="15.75" x14ac:dyDescent="0.25">
      <c r="B16" s="91"/>
      <c r="C16" s="92"/>
      <c r="D16" s="79" t="s">
        <v>24</v>
      </c>
      <c r="E16" s="19" t="s">
        <v>16</v>
      </c>
      <c r="F16" s="20">
        <v>1212</v>
      </c>
      <c r="G16" s="22">
        <v>10</v>
      </c>
      <c r="H16" s="22">
        <v>10</v>
      </c>
      <c r="I16" s="22"/>
      <c r="J16" s="22"/>
      <c r="K16" s="22"/>
      <c r="L16" s="22"/>
      <c r="M16" s="29"/>
    </row>
    <row r="17" spans="2:13" s="2" customFormat="1" ht="15.75" x14ac:dyDescent="0.25">
      <c r="B17" s="91"/>
      <c r="C17" s="92"/>
      <c r="D17" s="79"/>
      <c r="E17" s="19" t="s">
        <v>17</v>
      </c>
      <c r="F17" s="20">
        <v>1213</v>
      </c>
      <c r="G17" s="22">
        <v>13</v>
      </c>
      <c r="H17" s="22">
        <v>13</v>
      </c>
      <c r="I17" s="22"/>
      <c r="J17" s="22"/>
      <c r="K17" s="22"/>
      <c r="L17" s="22"/>
      <c r="M17" s="29"/>
    </row>
    <row r="18" spans="2:13" s="2" customFormat="1" ht="15.75" x14ac:dyDescent="0.25">
      <c r="B18" s="91"/>
      <c r="C18" s="92"/>
      <c r="D18" s="20" t="s">
        <v>25</v>
      </c>
      <c r="E18" s="19" t="s">
        <v>16</v>
      </c>
      <c r="F18" s="20">
        <v>1213</v>
      </c>
      <c r="G18" s="22">
        <v>15.16</v>
      </c>
      <c r="H18" s="22">
        <v>15.16</v>
      </c>
      <c r="I18" s="22"/>
      <c r="J18" s="22"/>
      <c r="K18" s="22"/>
      <c r="L18" s="22"/>
      <c r="M18" s="29"/>
    </row>
    <row r="19" spans="2:13" s="2" customFormat="1" ht="15.75" x14ac:dyDescent="0.25">
      <c r="B19" s="91"/>
      <c r="C19" s="92"/>
      <c r="D19" s="79">
        <v>80</v>
      </c>
      <c r="E19" s="19" t="s">
        <v>19</v>
      </c>
      <c r="F19" s="20">
        <v>1214</v>
      </c>
      <c r="G19" s="22">
        <v>10</v>
      </c>
      <c r="H19" s="22">
        <v>10</v>
      </c>
      <c r="I19" s="22"/>
      <c r="J19" s="22"/>
      <c r="K19" s="22"/>
      <c r="L19" s="22"/>
      <c r="M19" s="29"/>
    </row>
    <row r="20" spans="2:13" s="2" customFormat="1" ht="15.75" x14ac:dyDescent="0.25">
      <c r="B20" s="91"/>
      <c r="C20" s="92"/>
      <c r="D20" s="79"/>
      <c r="E20" s="19" t="s">
        <v>18</v>
      </c>
      <c r="F20" s="20">
        <v>1317</v>
      </c>
      <c r="G20" s="22">
        <v>14.3</v>
      </c>
      <c r="H20" s="22"/>
      <c r="I20" s="22">
        <v>14.3</v>
      </c>
      <c r="J20" s="22"/>
      <c r="K20" s="22"/>
      <c r="L20" s="22"/>
      <c r="M20" s="29"/>
    </row>
    <row r="21" spans="2:13" s="2" customFormat="1" ht="15.75" x14ac:dyDescent="0.25">
      <c r="B21" s="91"/>
      <c r="C21" s="92"/>
      <c r="D21" s="79">
        <v>124</v>
      </c>
      <c r="E21" s="19" t="s">
        <v>16</v>
      </c>
      <c r="F21" s="20">
        <v>1209</v>
      </c>
      <c r="G21" s="22">
        <v>87.77</v>
      </c>
      <c r="H21" s="22">
        <v>87.77</v>
      </c>
      <c r="I21" s="22"/>
      <c r="J21" s="22"/>
      <c r="K21" s="22"/>
      <c r="L21" s="22"/>
      <c r="M21" s="29"/>
    </row>
    <row r="22" spans="2:13" s="2" customFormat="1" ht="15.75" x14ac:dyDescent="0.25">
      <c r="B22" s="91"/>
      <c r="C22" s="92"/>
      <c r="D22" s="79"/>
      <c r="E22" s="19" t="s">
        <v>17</v>
      </c>
      <c r="F22" s="20">
        <v>1212</v>
      </c>
      <c r="G22" s="22">
        <v>18.38</v>
      </c>
      <c r="H22" s="22">
        <v>18.38</v>
      </c>
      <c r="I22" s="22"/>
      <c r="J22" s="22"/>
      <c r="K22" s="22"/>
      <c r="L22" s="22"/>
      <c r="M22" s="29"/>
    </row>
    <row r="23" spans="2:13" s="2" customFormat="1" ht="15.75" x14ac:dyDescent="0.25">
      <c r="B23" s="91"/>
      <c r="C23" s="92"/>
      <c r="D23" s="79">
        <v>201</v>
      </c>
      <c r="E23" s="19" t="s">
        <v>16</v>
      </c>
      <c r="F23" s="20">
        <v>1209</v>
      </c>
      <c r="G23" s="22">
        <v>66.09</v>
      </c>
      <c r="H23" s="22">
        <v>66.09</v>
      </c>
      <c r="I23" s="22"/>
      <c r="J23" s="22"/>
      <c r="K23" s="22"/>
      <c r="L23" s="22"/>
      <c r="M23" s="29"/>
    </row>
    <row r="24" spans="2:13" s="2" customFormat="1" ht="15.75" x14ac:dyDescent="0.25">
      <c r="B24" s="91"/>
      <c r="C24" s="92"/>
      <c r="D24" s="79"/>
      <c r="E24" s="19" t="s">
        <v>17</v>
      </c>
      <c r="F24" s="20">
        <v>3118</v>
      </c>
      <c r="G24" s="22">
        <v>8.56</v>
      </c>
      <c r="H24" s="22"/>
      <c r="I24" s="22"/>
      <c r="J24" s="22">
        <v>8.56</v>
      </c>
      <c r="K24" s="22"/>
      <c r="L24" s="22"/>
      <c r="M24" s="29"/>
    </row>
    <row r="25" spans="2:13" s="2" customFormat="1" ht="15.75" x14ac:dyDescent="0.25">
      <c r="B25" s="91"/>
      <c r="C25" s="92"/>
      <c r="D25" s="79"/>
      <c r="E25" s="19" t="s">
        <v>18</v>
      </c>
      <c r="F25" s="20">
        <v>3237</v>
      </c>
      <c r="G25" s="22">
        <v>1.51</v>
      </c>
      <c r="H25" s="22"/>
      <c r="I25" s="22"/>
      <c r="J25" s="22">
        <v>1.51</v>
      </c>
      <c r="K25" s="22"/>
      <c r="L25" s="22"/>
      <c r="M25" s="29"/>
    </row>
    <row r="26" spans="2:13" s="2" customFormat="1" ht="15.75" x14ac:dyDescent="0.25">
      <c r="B26" s="91"/>
      <c r="C26" s="92"/>
      <c r="D26" s="79"/>
      <c r="E26" s="19" t="s">
        <v>19</v>
      </c>
      <c r="F26" s="20">
        <v>3118</v>
      </c>
      <c r="G26" s="22">
        <v>0.91</v>
      </c>
      <c r="H26" s="22"/>
      <c r="I26" s="22"/>
      <c r="J26" s="22">
        <v>0.91</v>
      </c>
      <c r="K26" s="22"/>
      <c r="L26" s="22"/>
      <c r="M26" s="29"/>
    </row>
    <row r="27" spans="2:13" s="2" customFormat="1" ht="15.75" x14ac:dyDescent="0.25">
      <c r="B27" s="91"/>
      <c r="C27" s="92"/>
      <c r="D27" s="79"/>
      <c r="E27" s="19" t="s">
        <v>20</v>
      </c>
      <c r="F27" s="20">
        <v>5240</v>
      </c>
      <c r="G27" s="22">
        <v>0.97</v>
      </c>
      <c r="H27" s="22"/>
      <c r="I27" s="22"/>
      <c r="J27" s="22"/>
      <c r="K27" s="22"/>
      <c r="L27" s="22">
        <v>0.97</v>
      </c>
      <c r="M27" s="29"/>
    </row>
    <row r="28" spans="2:13" s="2" customFormat="1" ht="15.75" x14ac:dyDescent="0.25">
      <c r="B28" s="91"/>
      <c r="C28" s="92"/>
      <c r="D28" s="79">
        <v>203</v>
      </c>
      <c r="E28" s="19" t="s">
        <v>16</v>
      </c>
      <c r="F28" s="20">
        <v>1209</v>
      </c>
      <c r="G28" s="22">
        <v>21.17</v>
      </c>
      <c r="H28" s="22">
        <v>21.17</v>
      </c>
      <c r="I28" s="22"/>
      <c r="J28" s="22"/>
      <c r="K28" s="22"/>
      <c r="L28" s="22"/>
      <c r="M28" s="29"/>
    </row>
    <row r="29" spans="2:13" s="2" customFormat="1" ht="15.75" x14ac:dyDescent="0.25">
      <c r="B29" s="91"/>
      <c r="C29" s="92"/>
      <c r="D29" s="79"/>
      <c r="E29" s="19" t="s">
        <v>17</v>
      </c>
      <c r="F29" s="20">
        <v>1209</v>
      </c>
      <c r="G29" s="22">
        <v>74.180000000000007</v>
      </c>
      <c r="H29" s="22">
        <v>74.180000000000007</v>
      </c>
      <c r="I29" s="22"/>
      <c r="J29" s="22"/>
      <c r="K29" s="22"/>
      <c r="L29" s="22"/>
      <c r="M29" s="29"/>
    </row>
    <row r="30" spans="2:13" s="2" customFormat="1" ht="15.75" x14ac:dyDescent="0.25">
      <c r="B30" s="91"/>
      <c r="C30" s="92"/>
      <c r="D30" s="79"/>
      <c r="E30" s="19" t="s">
        <v>18</v>
      </c>
      <c r="F30" s="20">
        <v>5240</v>
      </c>
      <c r="G30" s="22">
        <v>2.58</v>
      </c>
      <c r="H30" s="22"/>
      <c r="I30" s="22"/>
      <c r="J30" s="22"/>
      <c r="K30" s="22"/>
      <c r="L30" s="22">
        <v>2.58</v>
      </c>
      <c r="M30" s="29"/>
    </row>
    <row r="31" spans="2:13" s="2" customFormat="1" ht="15.75" x14ac:dyDescent="0.25">
      <c r="B31" s="91"/>
      <c r="C31" s="92"/>
      <c r="D31" s="32">
        <v>204</v>
      </c>
      <c r="E31" s="33" t="s">
        <v>26</v>
      </c>
      <c r="F31" s="32">
        <v>1209</v>
      </c>
      <c r="G31" s="22">
        <v>47.21</v>
      </c>
      <c r="H31" s="22">
        <v>47.21</v>
      </c>
      <c r="I31" s="22"/>
      <c r="J31" s="22"/>
      <c r="K31" s="22"/>
      <c r="L31" s="22"/>
      <c r="M31" s="29"/>
    </row>
    <row r="32" spans="2:13" s="2" customFormat="1" ht="15.75" x14ac:dyDescent="0.25">
      <c r="B32" s="91"/>
      <c r="C32" s="92"/>
      <c r="D32" s="79">
        <v>205</v>
      </c>
      <c r="E32" s="33" t="s">
        <v>16</v>
      </c>
      <c r="F32" s="32">
        <v>1209</v>
      </c>
      <c r="G32" s="22">
        <v>14.3</v>
      </c>
      <c r="H32" s="22">
        <v>14.3</v>
      </c>
      <c r="I32" s="22"/>
      <c r="J32" s="22"/>
      <c r="K32" s="22"/>
      <c r="L32" s="22"/>
      <c r="M32" s="29"/>
    </row>
    <row r="33" spans="2:16" s="2" customFormat="1" ht="16.5" thickBot="1" x14ac:dyDescent="0.3">
      <c r="B33" s="93"/>
      <c r="C33" s="94"/>
      <c r="D33" s="84"/>
      <c r="E33" s="38" t="s">
        <v>17</v>
      </c>
      <c r="F33" s="37">
        <v>1209</v>
      </c>
      <c r="G33" s="30">
        <v>74.260000000000005</v>
      </c>
      <c r="H33" s="30">
        <v>74.260000000000005</v>
      </c>
      <c r="I33" s="30"/>
      <c r="J33" s="30"/>
      <c r="K33" s="30"/>
      <c r="L33" s="30"/>
      <c r="M33" s="31"/>
    </row>
    <row r="34" spans="2:16" s="1" customFormat="1" ht="79.5" customHeight="1" x14ac:dyDescent="0.25">
      <c r="B34" s="70" t="s">
        <v>3</v>
      </c>
      <c r="C34" s="66"/>
      <c r="D34" s="66" t="s">
        <v>4</v>
      </c>
      <c r="E34" s="66" t="s">
        <v>5</v>
      </c>
      <c r="F34" s="66" t="s">
        <v>6</v>
      </c>
      <c r="G34" s="8" t="s">
        <v>7</v>
      </c>
      <c r="H34" s="8" t="s">
        <v>9</v>
      </c>
      <c r="I34" s="8" t="s">
        <v>10</v>
      </c>
      <c r="J34" s="8" t="s">
        <v>11</v>
      </c>
      <c r="K34" s="8" t="s">
        <v>13</v>
      </c>
      <c r="L34" s="8" t="s">
        <v>12</v>
      </c>
      <c r="M34" s="9" t="s">
        <v>14</v>
      </c>
      <c r="N34" s="6"/>
      <c r="O34" s="6"/>
      <c r="P34" s="6"/>
    </row>
    <row r="35" spans="2:16" s="2" customFormat="1" ht="15.75" x14ac:dyDescent="0.25">
      <c r="B35" s="71"/>
      <c r="C35" s="67"/>
      <c r="D35" s="67"/>
      <c r="E35" s="67"/>
      <c r="F35" s="67"/>
      <c r="G35" s="10" t="s">
        <v>8</v>
      </c>
      <c r="H35" s="10" t="s">
        <v>8</v>
      </c>
      <c r="I35" s="10" t="s">
        <v>8</v>
      </c>
      <c r="J35" s="10" t="s">
        <v>8</v>
      </c>
      <c r="K35" s="10" t="s">
        <v>8</v>
      </c>
      <c r="L35" s="10" t="s">
        <v>8</v>
      </c>
      <c r="M35" s="11" t="s">
        <v>8</v>
      </c>
      <c r="N35" s="3"/>
      <c r="O35" s="3"/>
      <c r="P35" s="3"/>
    </row>
    <row r="36" spans="2:16" s="5" customFormat="1" ht="13.5" thickBot="1" x14ac:dyDescent="0.25">
      <c r="B36" s="72">
        <v>1</v>
      </c>
      <c r="C36" s="73"/>
      <c r="D36" s="51">
        <v>2</v>
      </c>
      <c r="E36" s="51">
        <v>3</v>
      </c>
      <c r="F36" s="51">
        <v>4</v>
      </c>
      <c r="G36" s="51">
        <v>5</v>
      </c>
      <c r="H36" s="51">
        <v>6</v>
      </c>
      <c r="I36" s="51">
        <v>7</v>
      </c>
      <c r="J36" s="51">
        <v>8</v>
      </c>
      <c r="K36" s="51">
        <v>9</v>
      </c>
      <c r="L36" s="51">
        <v>10</v>
      </c>
      <c r="M36" s="14">
        <v>11</v>
      </c>
      <c r="N36" s="4"/>
      <c r="O36" s="4"/>
      <c r="P36" s="4"/>
    </row>
    <row r="37" spans="2:16" s="2" customFormat="1" ht="15.75" x14ac:dyDescent="0.25">
      <c r="B37" s="95" t="s">
        <v>15</v>
      </c>
      <c r="C37" s="96"/>
      <c r="D37" s="81">
        <v>206</v>
      </c>
      <c r="E37" s="34" t="s">
        <v>16</v>
      </c>
      <c r="F37" s="54">
        <v>1209</v>
      </c>
      <c r="G37" s="35">
        <v>5</v>
      </c>
      <c r="H37" s="35">
        <v>5</v>
      </c>
      <c r="I37" s="35"/>
      <c r="J37" s="35"/>
      <c r="K37" s="35"/>
      <c r="L37" s="35"/>
      <c r="M37" s="36"/>
    </row>
    <row r="38" spans="2:16" s="2" customFormat="1" ht="15.75" x14ac:dyDescent="0.25">
      <c r="B38" s="97"/>
      <c r="C38" s="98"/>
      <c r="D38" s="79"/>
      <c r="E38" s="33" t="s">
        <v>17</v>
      </c>
      <c r="F38" s="53">
        <v>1209</v>
      </c>
      <c r="G38" s="22">
        <v>25.75</v>
      </c>
      <c r="H38" s="22">
        <v>25.75</v>
      </c>
      <c r="I38" s="22"/>
      <c r="J38" s="22"/>
      <c r="K38" s="22"/>
      <c r="L38" s="22"/>
      <c r="M38" s="29"/>
    </row>
    <row r="39" spans="2:16" s="2" customFormat="1" ht="15.75" x14ac:dyDescent="0.25">
      <c r="B39" s="97"/>
      <c r="C39" s="98"/>
      <c r="D39" s="53">
        <v>207</v>
      </c>
      <c r="E39" s="33" t="s">
        <v>26</v>
      </c>
      <c r="F39" s="53">
        <v>1209</v>
      </c>
      <c r="G39" s="22">
        <v>75.69</v>
      </c>
      <c r="H39" s="22">
        <v>75.69</v>
      </c>
      <c r="I39" s="22"/>
      <c r="J39" s="22"/>
      <c r="K39" s="22"/>
      <c r="L39" s="22"/>
      <c r="M39" s="29"/>
    </row>
    <row r="40" spans="2:16" s="2" customFormat="1" ht="15.75" x14ac:dyDescent="0.25">
      <c r="B40" s="97"/>
      <c r="C40" s="98"/>
      <c r="D40" s="79">
        <v>209</v>
      </c>
      <c r="E40" s="33" t="s">
        <v>16</v>
      </c>
      <c r="F40" s="53">
        <v>1209</v>
      </c>
      <c r="G40" s="22">
        <v>78.349999999999994</v>
      </c>
      <c r="H40" s="22">
        <v>78.349999999999994</v>
      </c>
      <c r="I40" s="22"/>
      <c r="J40" s="22"/>
      <c r="K40" s="22"/>
      <c r="L40" s="22"/>
      <c r="M40" s="29"/>
    </row>
    <row r="41" spans="2:16" s="2" customFormat="1" ht="15.75" x14ac:dyDescent="0.25">
      <c r="B41" s="97"/>
      <c r="C41" s="98"/>
      <c r="D41" s="79"/>
      <c r="E41" s="33" t="s">
        <v>17</v>
      </c>
      <c r="F41" s="53">
        <v>3237</v>
      </c>
      <c r="G41" s="22">
        <v>5.83</v>
      </c>
      <c r="H41" s="22"/>
      <c r="I41" s="22"/>
      <c r="J41" s="22">
        <v>5.83</v>
      </c>
      <c r="K41" s="22"/>
      <c r="L41" s="22"/>
      <c r="M41" s="29"/>
    </row>
    <row r="42" spans="2:16" s="2" customFormat="1" ht="15.75" x14ac:dyDescent="0.25">
      <c r="B42" s="97"/>
      <c r="C42" s="98"/>
      <c r="D42" s="79"/>
      <c r="E42" s="33" t="s">
        <v>18</v>
      </c>
      <c r="F42" s="53">
        <v>3237</v>
      </c>
      <c r="G42" s="22">
        <v>4.6900000000000004</v>
      </c>
      <c r="H42" s="22"/>
      <c r="I42" s="22"/>
      <c r="J42" s="22">
        <v>4.6900000000000004</v>
      </c>
      <c r="K42" s="22"/>
      <c r="L42" s="22"/>
      <c r="M42" s="29"/>
    </row>
    <row r="43" spans="2:16" s="2" customFormat="1" ht="15.75" x14ac:dyDescent="0.25">
      <c r="B43" s="97"/>
      <c r="C43" s="98"/>
      <c r="D43" s="79"/>
      <c r="E43" s="33" t="s">
        <v>19</v>
      </c>
      <c r="F43" s="53">
        <v>3237</v>
      </c>
      <c r="G43" s="22">
        <v>1.0900000000000001</v>
      </c>
      <c r="H43" s="22"/>
      <c r="I43" s="22"/>
      <c r="J43" s="22">
        <v>1.0900000000000001</v>
      </c>
      <c r="K43" s="22"/>
      <c r="L43" s="22"/>
      <c r="M43" s="29"/>
    </row>
    <row r="44" spans="2:16" s="2" customFormat="1" ht="15.75" x14ac:dyDescent="0.25">
      <c r="B44" s="97"/>
      <c r="C44" s="98"/>
      <c r="D44" s="79"/>
      <c r="E44" s="33" t="s">
        <v>20</v>
      </c>
      <c r="F44" s="53">
        <v>5240</v>
      </c>
      <c r="G44" s="22">
        <v>2.77</v>
      </c>
      <c r="H44" s="22"/>
      <c r="I44" s="22"/>
      <c r="J44" s="22"/>
      <c r="K44" s="22"/>
      <c r="L44" s="22">
        <v>2.77</v>
      </c>
      <c r="M44" s="29"/>
    </row>
    <row r="45" spans="2:16" s="2" customFormat="1" ht="15.75" x14ac:dyDescent="0.25">
      <c r="B45" s="97"/>
      <c r="C45" s="98"/>
      <c r="D45" s="79">
        <v>210</v>
      </c>
      <c r="E45" s="33" t="s">
        <v>16</v>
      </c>
      <c r="F45" s="53">
        <v>1209</v>
      </c>
      <c r="G45" s="22">
        <v>109.33</v>
      </c>
      <c r="H45" s="22">
        <v>109.33</v>
      </c>
      <c r="I45" s="22"/>
      <c r="J45" s="22"/>
      <c r="K45" s="22"/>
      <c r="L45" s="22"/>
      <c r="M45" s="29"/>
    </row>
    <row r="46" spans="2:16" s="2" customFormat="1" ht="15.75" x14ac:dyDescent="0.25">
      <c r="B46" s="97"/>
      <c r="C46" s="98"/>
      <c r="D46" s="79"/>
      <c r="E46" s="33" t="s">
        <v>17</v>
      </c>
      <c r="F46" s="53">
        <v>1209</v>
      </c>
      <c r="G46" s="22">
        <v>30.28</v>
      </c>
      <c r="H46" s="22">
        <v>30.28</v>
      </c>
      <c r="I46" s="22"/>
      <c r="J46" s="22"/>
      <c r="K46" s="22"/>
      <c r="L46" s="22"/>
      <c r="M46" s="29"/>
    </row>
    <row r="47" spans="2:16" s="2" customFormat="1" ht="15.75" x14ac:dyDescent="0.25">
      <c r="B47" s="97"/>
      <c r="C47" s="98"/>
      <c r="D47" s="79"/>
      <c r="E47" s="33" t="s">
        <v>18</v>
      </c>
      <c r="F47" s="53">
        <v>1209</v>
      </c>
      <c r="G47" s="22">
        <v>13.41</v>
      </c>
      <c r="H47" s="22">
        <v>13.41</v>
      </c>
      <c r="I47" s="22"/>
      <c r="J47" s="22"/>
      <c r="K47" s="22"/>
      <c r="L47" s="22"/>
      <c r="M47" s="29"/>
    </row>
    <row r="48" spans="2:16" s="2" customFormat="1" ht="15.75" x14ac:dyDescent="0.25">
      <c r="B48" s="97"/>
      <c r="C48" s="98"/>
      <c r="D48" s="79"/>
      <c r="E48" s="33" t="s">
        <v>19</v>
      </c>
      <c r="F48" s="53">
        <v>3118</v>
      </c>
      <c r="G48" s="22">
        <v>56.66</v>
      </c>
      <c r="H48" s="22"/>
      <c r="I48" s="22"/>
      <c r="J48" s="22">
        <v>56.66</v>
      </c>
      <c r="K48" s="22"/>
      <c r="L48" s="22"/>
      <c r="M48" s="29"/>
    </row>
    <row r="49" spans="2:14" s="2" customFormat="1" ht="15.75" x14ac:dyDescent="0.25">
      <c r="B49" s="97"/>
      <c r="C49" s="98"/>
      <c r="D49" s="79"/>
      <c r="E49" s="33" t="s">
        <v>20</v>
      </c>
      <c r="F49" s="53">
        <v>3237</v>
      </c>
      <c r="G49" s="22">
        <v>5.01</v>
      </c>
      <c r="H49" s="22"/>
      <c r="I49" s="22"/>
      <c r="J49" s="22">
        <v>5.01</v>
      </c>
      <c r="K49" s="22"/>
      <c r="L49" s="22"/>
      <c r="M49" s="29"/>
    </row>
    <row r="50" spans="2:14" s="2" customFormat="1" ht="15.75" x14ac:dyDescent="0.25">
      <c r="B50" s="97"/>
      <c r="C50" s="98"/>
      <c r="D50" s="79"/>
      <c r="E50" s="33" t="s">
        <v>21</v>
      </c>
      <c r="F50" s="53">
        <v>3237</v>
      </c>
      <c r="G50" s="22">
        <v>14.38</v>
      </c>
      <c r="H50" s="22"/>
      <c r="I50" s="22"/>
      <c r="J50" s="22">
        <v>14.38</v>
      </c>
      <c r="K50" s="22"/>
      <c r="L50" s="22"/>
      <c r="M50" s="29"/>
    </row>
    <row r="51" spans="2:14" s="2" customFormat="1" ht="15.75" x14ac:dyDescent="0.25">
      <c r="B51" s="97"/>
      <c r="C51" s="98"/>
      <c r="D51" s="79"/>
      <c r="E51" s="33" t="s">
        <v>22</v>
      </c>
      <c r="F51" s="53">
        <v>5240</v>
      </c>
      <c r="G51" s="22">
        <v>1.27</v>
      </c>
      <c r="H51" s="22"/>
      <c r="I51" s="22"/>
      <c r="J51" s="22"/>
      <c r="K51" s="22"/>
      <c r="L51" s="22">
        <v>1.27</v>
      </c>
      <c r="M51" s="29"/>
    </row>
    <row r="52" spans="2:14" s="2" customFormat="1" ht="15.75" x14ac:dyDescent="0.25">
      <c r="B52" s="97"/>
      <c r="C52" s="98"/>
      <c r="D52" s="79">
        <v>211</v>
      </c>
      <c r="E52" s="33" t="s">
        <v>16</v>
      </c>
      <c r="F52" s="53">
        <v>3118</v>
      </c>
      <c r="G52" s="22">
        <v>97.07</v>
      </c>
      <c r="H52" s="22"/>
      <c r="I52" s="22"/>
      <c r="J52" s="22">
        <v>97.07</v>
      </c>
      <c r="K52" s="22"/>
      <c r="L52" s="22"/>
      <c r="M52" s="29"/>
    </row>
    <row r="53" spans="2:14" s="2" customFormat="1" ht="15.75" x14ac:dyDescent="0.25">
      <c r="B53" s="97"/>
      <c r="C53" s="98"/>
      <c r="D53" s="79"/>
      <c r="E53" s="33" t="s">
        <v>17</v>
      </c>
      <c r="F53" s="53">
        <v>3237</v>
      </c>
      <c r="G53" s="22">
        <v>34.33</v>
      </c>
      <c r="H53" s="22"/>
      <c r="I53" s="22"/>
      <c r="J53" s="22">
        <v>34.33</v>
      </c>
      <c r="K53" s="22"/>
      <c r="L53" s="22"/>
      <c r="M53" s="29"/>
    </row>
    <row r="54" spans="2:14" s="2" customFormat="1" ht="15.75" x14ac:dyDescent="0.25">
      <c r="B54" s="97"/>
      <c r="C54" s="98"/>
      <c r="D54" s="79"/>
      <c r="E54" s="33" t="s">
        <v>18</v>
      </c>
      <c r="F54" s="53">
        <v>5240</v>
      </c>
      <c r="G54" s="22">
        <v>1.94</v>
      </c>
      <c r="H54" s="22"/>
      <c r="I54" s="22"/>
      <c r="J54" s="22"/>
      <c r="K54" s="22"/>
      <c r="L54" s="22">
        <v>1.94</v>
      </c>
      <c r="M54" s="29"/>
    </row>
    <row r="55" spans="2:14" s="2" customFormat="1" ht="15.75" x14ac:dyDescent="0.25">
      <c r="B55" s="97"/>
      <c r="C55" s="98"/>
      <c r="D55" s="79"/>
      <c r="E55" s="33" t="s">
        <v>19</v>
      </c>
      <c r="F55" s="53">
        <v>5240</v>
      </c>
      <c r="G55" s="22">
        <v>1.68</v>
      </c>
      <c r="H55" s="22"/>
      <c r="I55" s="22"/>
      <c r="J55" s="22"/>
      <c r="K55" s="22"/>
      <c r="L55" s="22">
        <v>1.68</v>
      </c>
      <c r="M55" s="29"/>
    </row>
    <row r="56" spans="2:14" s="2" customFormat="1" ht="15.75" x14ac:dyDescent="0.25">
      <c r="B56" s="97"/>
      <c r="C56" s="98"/>
      <c r="D56" s="79"/>
      <c r="E56" s="33" t="s">
        <v>20</v>
      </c>
      <c r="F56" s="53">
        <v>5240</v>
      </c>
      <c r="G56" s="22">
        <v>0.93</v>
      </c>
      <c r="H56" s="22"/>
      <c r="I56" s="22"/>
      <c r="J56" s="22"/>
      <c r="K56" s="22"/>
      <c r="L56" s="22">
        <v>0.93</v>
      </c>
      <c r="M56" s="29"/>
    </row>
    <row r="57" spans="2:14" s="2" customFormat="1" ht="15.75" x14ac:dyDescent="0.25">
      <c r="B57" s="97"/>
      <c r="C57" s="98"/>
      <c r="D57" s="79"/>
      <c r="E57" s="33" t="s">
        <v>21</v>
      </c>
      <c r="F57" s="53">
        <v>5240</v>
      </c>
      <c r="G57" s="22">
        <v>1.19</v>
      </c>
      <c r="H57" s="22"/>
      <c r="I57" s="22"/>
      <c r="J57" s="22"/>
      <c r="K57" s="22"/>
      <c r="L57" s="22">
        <v>1.19</v>
      </c>
      <c r="M57" s="29"/>
    </row>
    <row r="58" spans="2:14" s="2" customFormat="1" ht="15.75" x14ac:dyDescent="0.25">
      <c r="B58" s="97"/>
      <c r="C58" s="98"/>
      <c r="D58" s="79"/>
      <c r="E58" s="33" t="s">
        <v>22</v>
      </c>
      <c r="F58" s="53">
        <v>5240</v>
      </c>
      <c r="G58" s="22">
        <v>0.93</v>
      </c>
      <c r="H58" s="22"/>
      <c r="I58" s="22"/>
      <c r="J58" s="22"/>
      <c r="K58" s="22"/>
      <c r="L58" s="22">
        <v>0.93</v>
      </c>
      <c r="M58" s="29"/>
    </row>
    <row r="59" spans="2:14" s="2" customFormat="1" ht="15.75" x14ac:dyDescent="0.25">
      <c r="B59" s="97"/>
      <c r="C59" s="98"/>
      <c r="D59" s="79"/>
      <c r="E59" s="33" t="s">
        <v>27</v>
      </c>
      <c r="F59" s="53">
        <v>5240</v>
      </c>
      <c r="G59" s="22">
        <v>0.63</v>
      </c>
      <c r="H59" s="22"/>
      <c r="I59" s="22"/>
      <c r="J59" s="22"/>
      <c r="K59" s="22"/>
      <c r="L59" s="22">
        <v>0.63</v>
      </c>
      <c r="M59" s="29"/>
    </row>
    <row r="60" spans="2:14" s="2" customFormat="1" ht="16.5" thickBot="1" x14ac:dyDescent="0.3">
      <c r="B60" s="110"/>
      <c r="C60" s="111"/>
      <c r="D60" s="109" t="s">
        <v>28</v>
      </c>
      <c r="E60" s="109"/>
      <c r="F60" s="109"/>
      <c r="G60" s="106">
        <f>G9+G10+G11+G12+G13+G14+G15+G16+G17+G18+G19+G20+G21+G22+G23+G24+G25+G26+G27+G28+G29+G30+G31+G32+G33+G37+G38+G39+G40+G41+G42+G43+G44+G45+G46+G47+G48+G49+G50+G51+G52+G53+G54+G55+G56+G57+G58+G59</f>
        <v>1150.3900000000006</v>
      </c>
      <c r="H60" s="107">
        <f t="shared" ref="H60:M60" si="0">H9+H10+H11+H12+H13+H14+H15+H16+H17+H18+H19+H20+H21+H22+H23+H24+H25+H26+H27+H28+H29+H30+H31+H32+H33+H37+H38+H39+H40+H41+H42+H43+H44+H45+H46+H47+H48+H49+H50+H51+H52+H53+H54+H55+H56+H57+H58+H59</f>
        <v>882.5100000000001</v>
      </c>
      <c r="I60" s="107">
        <f t="shared" si="0"/>
        <v>14.3</v>
      </c>
      <c r="J60" s="107">
        <f t="shared" si="0"/>
        <v>236.33999999999997</v>
      </c>
      <c r="K60" s="107">
        <f t="shared" si="0"/>
        <v>0</v>
      </c>
      <c r="L60" s="107">
        <f t="shared" si="0"/>
        <v>14.889999999999999</v>
      </c>
      <c r="M60" s="108">
        <f t="shared" si="0"/>
        <v>2.35</v>
      </c>
      <c r="N60" s="12">
        <f>H60+I60+J60+L60+M60</f>
        <v>1150.3900000000001</v>
      </c>
    </row>
    <row r="61" spans="2:14" s="2" customFormat="1" ht="15.75" customHeight="1" x14ac:dyDescent="0.25">
      <c r="B61" s="101" t="s">
        <v>29</v>
      </c>
      <c r="C61" s="102"/>
      <c r="D61" s="105" t="s">
        <v>30</v>
      </c>
      <c r="E61" s="56" t="s">
        <v>16</v>
      </c>
      <c r="F61" s="57">
        <v>1209</v>
      </c>
      <c r="G61" s="58">
        <v>54.09</v>
      </c>
      <c r="H61" s="58">
        <v>54.09</v>
      </c>
      <c r="I61" s="58"/>
      <c r="J61" s="58"/>
      <c r="K61" s="58"/>
      <c r="L61" s="58"/>
      <c r="M61" s="59"/>
    </row>
    <row r="62" spans="2:14" s="2" customFormat="1" ht="15.75" x14ac:dyDescent="0.25">
      <c r="B62" s="101"/>
      <c r="C62" s="102"/>
      <c r="D62" s="79"/>
      <c r="E62" s="33" t="s">
        <v>17</v>
      </c>
      <c r="F62" s="53">
        <v>1212</v>
      </c>
      <c r="G62" s="22">
        <v>13.74</v>
      </c>
      <c r="H62" s="22">
        <v>13.74</v>
      </c>
      <c r="I62" s="22"/>
      <c r="J62" s="22"/>
      <c r="K62" s="22"/>
      <c r="L62" s="22"/>
      <c r="M62" s="29"/>
    </row>
    <row r="63" spans="2:14" s="2" customFormat="1" ht="15.75" x14ac:dyDescent="0.25">
      <c r="B63" s="101"/>
      <c r="C63" s="102"/>
      <c r="D63" s="79"/>
      <c r="E63" s="33" t="s">
        <v>18</v>
      </c>
      <c r="F63" s="53">
        <v>6201</v>
      </c>
      <c r="G63" s="22">
        <v>9.9499999999999993</v>
      </c>
      <c r="H63" s="22"/>
      <c r="I63" s="22"/>
      <c r="J63" s="22"/>
      <c r="K63" s="22"/>
      <c r="L63" s="22"/>
      <c r="M63" s="29">
        <v>9.9499999999999993</v>
      </c>
    </row>
    <row r="64" spans="2:14" s="2" customFormat="1" ht="15.75" x14ac:dyDescent="0.25">
      <c r="B64" s="101"/>
      <c r="C64" s="102"/>
      <c r="D64" s="79" t="s">
        <v>31</v>
      </c>
      <c r="E64" s="33" t="s">
        <v>16</v>
      </c>
      <c r="F64" s="49">
        <v>1209</v>
      </c>
      <c r="G64" s="22">
        <v>21.4</v>
      </c>
      <c r="H64" s="22">
        <v>21.4</v>
      </c>
      <c r="I64" s="22"/>
      <c r="J64" s="22"/>
      <c r="K64" s="22"/>
      <c r="L64" s="22"/>
      <c r="M64" s="29"/>
    </row>
    <row r="65" spans="2:16" s="2" customFormat="1" ht="15.75" x14ac:dyDescent="0.25">
      <c r="B65" s="101"/>
      <c r="C65" s="102"/>
      <c r="D65" s="79"/>
      <c r="E65" s="33" t="s">
        <v>17</v>
      </c>
      <c r="F65" s="49">
        <v>1212</v>
      </c>
      <c r="G65" s="22">
        <v>4.3499999999999996</v>
      </c>
      <c r="H65" s="22">
        <v>4.3499999999999996</v>
      </c>
      <c r="I65" s="22"/>
      <c r="J65" s="22"/>
      <c r="K65" s="22"/>
      <c r="L65" s="22"/>
      <c r="M65" s="29"/>
    </row>
    <row r="66" spans="2:16" s="2" customFormat="1" ht="16.5" thickBot="1" x14ac:dyDescent="0.3">
      <c r="B66" s="103"/>
      <c r="C66" s="104"/>
      <c r="D66" s="52">
        <v>39</v>
      </c>
      <c r="E66" s="38" t="s">
        <v>26</v>
      </c>
      <c r="F66" s="52">
        <v>1209</v>
      </c>
      <c r="G66" s="30">
        <v>11.06</v>
      </c>
      <c r="H66" s="30">
        <v>11.06</v>
      </c>
      <c r="I66" s="30"/>
      <c r="J66" s="30"/>
      <c r="K66" s="30"/>
      <c r="L66" s="30"/>
      <c r="M66" s="31"/>
    </row>
    <row r="67" spans="2:16" s="1" customFormat="1" ht="79.5" customHeight="1" x14ac:dyDescent="0.25">
      <c r="B67" s="70" t="s">
        <v>3</v>
      </c>
      <c r="C67" s="66"/>
      <c r="D67" s="66" t="s">
        <v>4</v>
      </c>
      <c r="E67" s="66" t="s">
        <v>5</v>
      </c>
      <c r="F67" s="66" t="s">
        <v>6</v>
      </c>
      <c r="G67" s="8" t="s">
        <v>7</v>
      </c>
      <c r="H67" s="8" t="s">
        <v>9</v>
      </c>
      <c r="I67" s="8" t="s">
        <v>10</v>
      </c>
      <c r="J67" s="8" t="s">
        <v>11</v>
      </c>
      <c r="K67" s="8" t="s">
        <v>13</v>
      </c>
      <c r="L67" s="8" t="s">
        <v>12</v>
      </c>
      <c r="M67" s="9" t="s">
        <v>14</v>
      </c>
      <c r="N67" s="6"/>
      <c r="O67" s="6"/>
      <c r="P67" s="6"/>
    </row>
    <row r="68" spans="2:16" s="2" customFormat="1" ht="15.75" x14ac:dyDescent="0.25">
      <c r="B68" s="71"/>
      <c r="C68" s="67"/>
      <c r="D68" s="67"/>
      <c r="E68" s="67"/>
      <c r="F68" s="67"/>
      <c r="G68" s="10" t="s">
        <v>8</v>
      </c>
      <c r="H68" s="10" t="s">
        <v>8</v>
      </c>
      <c r="I68" s="10" t="s">
        <v>8</v>
      </c>
      <c r="J68" s="10" t="s">
        <v>8</v>
      </c>
      <c r="K68" s="10" t="s">
        <v>8</v>
      </c>
      <c r="L68" s="10" t="s">
        <v>8</v>
      </c>
      <c r="M68" s="11" t="s">
        <v>8</v>
      </c>
      <c r="N68" s="3"/>
      <c r="O68" s="3"/>
      <c r="P68" s="3"/>
    </row>
    <row r="69" spans="2:16" s="5" customFormat="1" ht="13.5" thickBot="1" x14ac:dyDescent="0.25">
      <c r="B69" s="68">
        <v>1</v>
      </c>
      <c r="C69" s="69"/>
      <c r="D69" s="60">
        <v>2</v>
      </c>
      <c r="E69" s="60">
        <v>3</v>
      </c>
      <c r="F69" s="60">
        <v>4</v>
      </c>
      <c r="G69" s="60">
        <v>5</v>
      </c>
      <c r="H69" s="60">
        <v>6</v>
      </c>
      <c r="I69" s="60">
        <v>7</v>
      </c>
      <c r="J69" s="60">
        <v>8</v>
      </c>
      <c r="K69" s="60">
        <v>9</v>
      </c>
      <c r="L69" s="60">
        <v>10</v>
      </c>
      <c r="M69" s="61">
        <v>11</v>
      </c>
      <c r="N69" s="4"/>
      <c r="O69" s="4"/>
      <c r="P69" s="4"/>
    </row>
    <row r="70" spans="2:16" s="2" customFormat="1" ht="47.25" customHeight="1" x14ac:dyDescent="0.25">
      <c r="B70" s="99" t="s">
        <v>29</v>
      </c>
      <c r="C70" s="100"/>
      <c r="D70" s="55">
        <v>39</v>
      </c>
      <c r="E70" s="56" t="s">
        <v>16</v>
      </c>
      <c r="F70" s="57">
        <v>5140</v>
      </c>
      <c r="G70" s="58">
        <v>17.440000000000001</v>
      </c>
      <c r="H70" s="58"/>
      <c r="I70" s="58"/>
      <c r="J70" s="58"/>
      <c r="K70" s="58"/>
      <c r="L70" s="58">
        <v>17.440000000000001</v>
      </c>
      <c r="M70" s="59"/>
    </row>
    <row r="71" spans="2:16" s="2" customFormat="1" ht="15.75" customHeight="1" x14ac:dyDescent="0.25">
      <c r="B71" s="101"/>
      <c r="C71" s="102"/>
      <c r="D71" s="53">
        <v>39</v>
      </c>
      <c r="E71" s="33" t="s">
        <v>18</v>
      </c>
      <c r="F71" s="53">
        <v>6201</v>
      </c>
      <c r="G71" s="22">
        <v>3.89</v>
      </c>
      <c r="H71" s="22"/>
      <c r="I71" s="22"/>
      <c r="J71" s="22"/>
      <c r="K71" s="22"/>
      <c r="L71" s="22"/>
      <c r="M71" s="29">
        <v>3.89</v>
      </c>
    </row>
    <row r="72" spans="2:16" s="2" customFormat="1" ht="15.75" x14ac:dyDescent="0.25">
      <c r="B72" s="101"/>
      <c r="C72" s="102"/>
      <c r="D72" s="79">
        <v>40</v>
      </c>
      <c r="E72" s="33" t="s">
        <v>17</v>
      </c>
      <c r="F72" s="53">
        <v>1317</v>
      </c>
      <c r="G72" s="22">
        <v>5</v>
      </c>
      <c r="H72" s="22"/>
      <c r="I72" s="22">
        <v>5</v>
      </c>
      <c r="J72" s="22"/>
      <c r="K72" s="22"/>
      <c r="L72" s="22"/>
      <c r="M72" s="29"/>
    </row>
    <row r="73" spans="2:16" s="2" customFormat="1" ht="15.75" x14ac:dyDescent="0.25">
      <c r="B73" s="101"/>
      <c r="C73" s="102"/>
      <c r="D73" s="79"/>
      <c r="E73" s="33" t="s">
        <v>18</v>
      </c>
      <c r="F73" s="53">
        <v>1317</v>
      </c>
      <c r="G73" s="22">
        <v>7</v>
      </c>
      <c r="H73" s="22"/>
      <c r="I73" s="22">
        <v>7</v>
      </c>
      <c r="J73" s="22"/>
      <c r="K73" s="22"/>
      <c r="L73" s="22"/>
      <c r="M73" s="29"/>
    </row>
    <row r="74" spans="2:16" s="2" customFormat="1" ht="15.75" x14ac:dyDescent="0.25">
      <c r="B74" s="101"/>
      <c r="C74" s="102"/>
      <c r="D74" s="53">
        <v>45</v>
      </c>
      <c r="E74" s="33" t="s">
        <v>16</v>
      </c>
      <c r="F74" s="53">
        <v>1222</v>
      </c>
      <c r="G74" s="22">
        <v>31.43</v>
      </c>
      <c r="H74" s="22">
        <v>31.43</v>
      </c>
      <c r="I74" s="22"/>
      <c r="J74" s="22"/>
      <c r="K74" s="22"/>
      <c r="L74" s="22"/>
      <c r="M74" s="29"/>
    </row>
    <row r="75" spans="2:16" s="2" customFormat="1" ht="15.75" x14ac:dyDescent="0.25">
      <c r="B75" s="101"/>
      <c r="C75" s="102"/>
      <c r="D75" s="53">
        <v>105</v>
      </c>
      <c r="E75" s="33" t="s">
        <v>19</v>
      </c>
      <c r="F75" s="53">
        <v>1212</v>
      </c>
      <c r="G75" s="22">
        <v>13</v>
      </c>
      <c r="H75" s="22">
        <v>13</v>
      </c>
      <c r="I75" s="22"/>
      <c r="J75" s="22"/>
      <c r="K75" s="22"/>
      <c r="L75" s="22"/>
      <c r="M75" s="29"/>
    </row>
    <row r="76" spans="2:16" s="2" customFormat="1" ht="15.75" x14ac:dyDescent="0.25">
      <c r="B76" s="101"/>
      <c r="C76" s="102"/>
      <c r="D76" s="53">
        <v>106</v>
      </c>
      <c r="E76" s="33" t="s">
        <v>17</v>
      </c>
      <c r="F76" s="53">
        <v>1212</v>
      </c>
      <c r="G76" s="22">
        <v>14</v>
      </c>
      <c r="H76" s="22">
        <v>14</v>
      </c>
      <c r="I76" s="22"/>
      <c r="J76" s="22"/>
      <c r="K76" s="22"/>
      <c r="L76" s="22"/>
      <c r="M76" s="29"/>
    </row>
    <row r="77" spans="2:16" s="2" customFormat="1" ht="15.75" customHeight="1" x14ac:dyDescent="0.25">
      <c r="B77" s="101"/>
      <c r="C77" s="102"/>
      <c r="D77" s="57">
        <v>107</v>
      </c>
      <c r="E77" s="56" t="s">
        <v>26</v>
      </c>
      <c r="F77" s="57">
        <v>1209</v>
      </c>
      <c r="G77" s="58">
        <v>13.09</v>
      </c>
      <c r="H77" s="58">
        <v>13.09</v>
      </c>
      <c r="I77" s="58"/>
      <c r="J77" s="58"/>
      <c r="K77" s="58"/>
      <c r="L77" s="58"/>
      <c r="M77" s="59"/>
    </row>
    <row r="78" spans="2:16" s="2" customFormat="1" ht="15.75" x14ac:dyDescent="0.25">
      <c r="B78" s="101"/>
      <c r="C78" s="102"/>
      <c r="D78" s="53">
        <v>120</v>
      </c>
      <c r="E78" s="33" t="s">
        <v>16</v>
      </c>
      <c r="F78" s="53">
        <v>1209</v>
      </c>
      <c r="G78" s="22">
        <v>7.06</v>
      </c>
      <c r="H78" s="22">
        <v>7.06</v>
      </c>
      <c r="I78" s="22"/>
      <c r="J78" s="22"/>
      <c r="K78" s="22"/>
      <c r="L78" s="22"/>
      <c r="M78" s="29"/>
    </row>
    <row r="79" spans="2:16" s="2" customFormat="1" ht="16.5" thickBot="1" x14ac:dyDescent="0.3">
      <c r="B79" s="117"/>
      <c r="C79" s="118"/>
      <c r="D79" s="116" t="s">
        <v>32</v>
      </c>
      <c r="E79" s="116"/>
      <c r="F79" s="116"/>
      <c r="G79" s="107">
        <f>G61+G62+G63+G64+G65+G66+G70+G71+G72+G73+G74+G75+G76+G77+G78</f>
        <v>226.5</v>
      </c>
      <c r="H79" s="107">
        <f t="shared" ref="H79:M79" si="1">H61+H62+H63+H64+H65+H66+H70+H71+H72+H73+H74+H75+H76+H77+H78</f>
        <v>183.22</v>
      </c>
      <c r="I79" s="107">
        <f t="shared" si="1"/>
        <v>12</v>
      </c>
      <c r="J79" s="107">
        <f t="shared" si="1"/>
        <v>0</v>
      </c>
      <c r="K79" s="107">
        <f t="shared" si="1"/>
        <v>0</v>
      </c>
      <c r="L79" s="107">
        <f t="shared" si="1"/>
        <v>17.440000000000001</v>
      </c>
      <c r="M79" s="108">
        <f t="shared" si="1"/>
        <v>13.84</v>
      </c>
      <c r="N79" s="12">
        <f>H79+I79+J79+K79+L79+M79</f>
        <v>226.5</v>
      </c>
    </row>
    <row r="80" spans="2:16" s="2" customFormat="1" ht="15.75" customHeight="1" x14ac:dyDescent="0.25">
      <c r="B80" s="101" t="s">
        <v>33</v>
      </c>
      <c r="C80" s="102"/>
      <c r="D80" s="105">
        <v>104</v>
      </c>
      <c r="E80" s="114" t="s">
        <v>16</v>
      </c>
      <c r="F80" s="115" t="s">
        <v>36</v>
      </c>
      <c r="G80" s="112">
        <v>23</v>
      </c>
      <c r="H80" s="112">
        <v>23</v>
      </c>
      <c r="I80" s="112"/>
      <c r="J80" s="112"/>
      <c r="K80" s="112"/>
      <c r="L80" s="112"/>
      <c r="M80" s="113"/>
    </row>
    <row r="81" spans="2:13" s="2" customFormat="1" ht="15.75" x14ac:dyDescent="0.25">
      <c r="B81" s="101"/>
      <c r="C81" s="102"/>
      <c r="D81" s="79"/>
      <c r="E81" s="19" t="s">
        <v>17</v>
      </c>
      <c r="F81" s="20" t="s">
        <v>37</v>
      </c>
      <c r="G81" s="39">
        <v>17.690000000000001</v>
      </c>
      <c r="H81" s="39">
        <v>17.690000000000001</v>
      </c>
      <c r="I81" s="39"/>
      <c r="J81" s="39"/>
      <c r="K81" s="39"/>
      <c r="L81" s="39"/>
      <c r="M81" s="44"/>
    </row>
    <row r="82" spans="2:13" s="2" customFormat="1" ht="15.75" x14ac:dyDescent="0.25">
      <c r="B82" s="101"/>
      <c r="C82" s="102"/>
      <c r="D82" s="79"/>
      <c r="E82" s="19" t="s">
        <v>18</v>
      </c>
      <c r="F82" s="20" t="s">
        <v>38</v>
      </c>
      <c r="G82" s="39">
        <v>29.57</v>
      </c>
      <c r="H82" s="39"/>
      <c r="I82" s="39"/>
      <c r="J82" s="39"/>
      <c r="K82" s="39">
        <v>29.57</v>
      </c>
      <c r="L82" s="39"/>
      <c r="M82" s="44"/>
    </row>
    <row r="83" spans="2:13" s="2" customFormat="1" ht="15.75" x14ac:dyDescent="0.25">
      <c r="B83" s="101"/>
      <c r="C83" s="102"/>
      <c r="D83" s="79">
        <v>105</v>
      </c>
      <c r="E83" s="19" t="s">
        <v>16</v>
      </c>
      <c r="F83" s="20" t="s">
        <v>36</v>
      </c>
      <c r="G83" s="39">
        <v>5.87</v>
      </c>
      <c r="H83" s="39">
        <v>5.87</v>
      </c>
      <c r="I83" s="39"/>
      <c r="J83" s="39"/>
      <c r="K83" s="39"/>
      <c r="L83" s="39"/>
      <c r="M83" s="44"/>
    </row>
    <row r="84" spans="2:13" s="2" customFormat="1" ht="15.75" x14ac:dyDescent="0.25">
      <c r="B84" s="101"/>
      <c r="C84" s="102"/>
      <c r="D84" s="79"/>
      <c r="E84" s="19" t="s">
        <v>17</v>
      </c>
      <c r="F84" s="20" t="s">
        <v>36</v>
      </c>
      <c r="G84" s="39">
        <v>2.34</v>
      </c>
      <c r="H84" s="39">
        <v>2.34</v>
      </c>
      <c r="I84" s="39"/>
      <c r="J84" s="39"/>
      <c r="K84" s="39"/>
      <c r="L84" s="39"/>
      <c r="M84" s="44"/>
    </row>
    <row r="85" spans="2:13" s="2" customFormat="1" ht="15.75" x14ac:dyDescent="0.25">
      <c r="B85" s="101"/>
      <c r="C85" s="102"/>
      <c r="D85" s="79"/>
      <c r="E85" s="19" t="s">
        <v>18</v>
      </c>
      <c r="F85" s="20" t="s">
        <v>39</v>
      </c>
      <c r="G85" s="39">
        <v>63.21</v>
      </c>
      <c r="H85" s="39"/>
      <c r="I85" s="39">
        <v>63.21</v>
      </c>
      <c r="J85" s="39"/>
      <c r="K85" s="39"/>
      <c r="L85" s="39"/>
      <c r="M85" s="44"/>
    </row>
    <row r="86" spans="2:13" s="2" customFormat="1" ht="15.75" x14ac:dyDescent="0.25">
      <c r="B86" s="101"/>
      <c r="C86" s="102"/>
      <c r="D86" s="79">
        <v>125</v>
      </c>
      <c r="E86" s="19" t="s">
        <v>16</v>
      </c>
      <c r="F86" s="20" t="s">
        <v>36</v>
      </c>
      <c r="G86" s="39">
        <v>65.11</v>
      </c>
      <c r="H86" s="39">
        <v>65.11</v>
      </c>
      <c r="I86" s="39"/>
      <c r="J86" s="39"/>
      <c r="K86" s="39"/>
      <c r="L86" s="39"/>
      <c r="M86" s="44"/>
    </row>
    <row r="87" spans="2:13" s="2" customFormat="1" ht="15.75" x14ac:dyDescent="0.25">
      <c r="B87" s="101"/>
      <c r="C87" s="102"/>
      <c r="D87" s="79"/>
      <c r="E87" s="19" t="s">
        <v>17</v>
      </c>
      <c r="F87" s="20" t="s">
        <v>40</v>
      </c>
      <c r="G87" s="39">
        <v>6.94</v>
      </c>
      <c r="H87" s="39"/>
      <c r="I87" s="39"/>
      <c r="J87" s="39">
        <v>6.94</v>
      </c>
      <c r="K87" s="39"/>
      <c r="L87" s="39"/>
      <c r="M87" s="44"/>
    </row>
    <row r="88" spans="2:13" s="2" customFormat="1" ht="15.75" x14ac:dyDescent="0.25">
      <c r="B88" s="101"/>
      <c r="C88" s="102"/>
      <c r="D88" s="79">
        <v>132</v>
      </c>
      <c r="E88" s="19" t="s">
        <v>16</v>
      </c>
      <c r="F88" s="20" t="s">
        <v>36</v>
      </c>
      <c r="G88" s="39">
        <v>16.93</v>
      </c>
      <c r="H88" s="39">
        <v>16.93</v>
      </c>
      <c r="I88" s="39"/>
      <c r="J88" s="39"/>
      <c r="K88" s="39"/>
      <c r="L88" s="39"/>
      <c r="M88" s="44"/>
    </row>
    <row r="89" spans="2:13" s="2" customFormat="1" ht="15.75" x14ac:dyDescent="0.25">
      <c r="B89" s="101"/>
      <c r="C89" s="102"/>
      <c r="D89" s="79"/>
      <c r="E89" s="19" t="s">
        <v>17</v>
      </c>
      <c r="F89" s="20" t="s">
        <v>36</v>
      </c>
      <c r="G89" s="39">
        <v>12.81</v>
      </c>
      <c r="H89" s="39">
        <v>12.81</v>
      </c>
      <c r="I89" s="39"/>
      <c r="J89" s="39"/>
      <c r="K89" s="39"/>
      <c r="L89" s="39"/>
      <c r="M89" s="44"/>
    </row>
    <row r="90" spans="2:13" s="2" customFormat="1" ht="15.75" x14ac:dyDescent="0.25">
      <c r="B90" s="101"/>
      <c r="C90" s="102"/>
      <c r="D90" s="79"/>
      <c r="E90" s="19" t="s">
        <v>18</v>
      </c>
      <c r="F90" s="20" t="s">
        <v>39</v>
      </c>
      <c r="G90" s="39">
        <v>12.68</v>
      </c>
      <c r="H90" s="39"/>
      <c r="I90" s="39">
        <v>12.68</v>
      </c>
      <c r="J90" s="39"/>
      <c r="K90" s="39"/>
      <c r="L90" s="39"/>
      <c r="M90" s="44"/>
    </row>
    <row r="91" spans="2:13" s="2" customFormat="1" ht="15.75" x14ac:dyDescent="0.25">
      <c r="B91" s="101"/>
      <c r="C91" s="102"/>
      <c r="D91" s="79">
        <v>133</v>
      </c>
      <c r="E91" s="19" t="s">
        <v>16</v>
      </c>
      <c r="F91" s="20" t="s">
        <v>36</v>
      </c>
      <c r="G91" s="39">
        <v>5.17</v>
      </c>
      <c r="H91" s="39">
        <v>5.17</v>
      </c>
      <c r="I91" s="39"/>
      <c r="J91" s="39"/>
      <c r="K91" s="39"/>
      <c r="L91" s="39"/>
      <c r="M91" s="44"/>
    </row>
    <row r="92" spans="2:13" s="2" customFormat="1" ht="15.75" x14ac:dyDescent="0.25">
      <c r="B92" s="101"/>
      <c r="C92" s="102"/>
      <c r="D92" s="79"/>
      <c r="E92" s="19" t="s">
        <v>17</v>
      </c>
      <c r="F92" s="20" t="s">
        <v>36</v>
      </c>
      <c r="G92" s="39">
        <v>4.0599999999999996</v>
      </c>
      <c r="H92" s="39">
        <v>4.0599999999999996</v>
      </c>
      <c r="I92" s="39"/>
      <c r="J92" s="39"/>
      <c r="K92" s="39"/>
      <c r="L92" s="39"/>
      <c r="M92" s="44"/>
    </row>
    <row r="93" spans="2:13" s="2" customFormat="1" ht="15.75" x14ac:dyDescent="0.25">
      <c r="B93" s="101"/>
      <c r="C93" s="102"/>
      <c r="D93" s="79"/>
      <c r="E93" s="19" t="s">
        <v>18</v>
      </c>
      <c r="F93" s="20" t="s">
        <v>39</v>
      </c>
      <c r="G93" s="39">
        <v>39.33</v>
      </c>
      <c r="H93" s="39"/>
      <c r="I93" s="39">
        <v>39.33</v>
      </c>
      <c r="J93" s="39"/>
      <c r="K93" s="39"/>
      <c r="L93" s="39"/>
      <c r="M93" s="44"/>
    </row>
    <row r="94" spans="2:13" s="2" customFormat="1" ht="15.75" x14ac:dyDescent="0.25">
      <c r="B94" s="101"/>
      <c r="C94" s="102"/>
      <c r="D94" s="79">
        <v>139</v>
      </c>
      <c r="E94" s="19" t="s">
        <v>16</v>
      </c>
      <c r="F94" s="20">
        <v>1209</v>
      </c>
      <c r="G94" s="39">
        <v>45.09</v>
      </c>
      <c r="H94" s="39">
        <v>45.09</v>
      </c>
      <c r="I94" s="39"/>
      <c r="J94" s="39"/>
      <c r="K94" s="39"/>
      <c r="L94" s="39"/>
      <c r="M94" s="44"/>
    </row>
    <row r="95" spans="2:13" s="2" customFormat="1" ht="15.75" x14ac:dyDescent="0.25">
      <c r="B95" s="101"/>
      <c r="C95" s="102"/>
      <c r="D95" s="79"/>
      <c r="E95" s="19" t="s">
        <v>17</v>
      </c>
      <c r="F95" s="20">
        <v>1317</v>
      </c>
      <c r="G95" s="39">
        <v>22.94</v>
      </c>
      <c r="H95" s="39"/>
      <c r="I95" s="39">
        <v>22.94</v>
      </c>
      <c r="J95" s="39"/>
      <c r="K95" s="39"/>
      <c r="L95" s="39"/>
      <c r="M95" s="44"/>
    </row>
    <row r="96" spans="2:13" s="2" customFormat="1" ht="15.75" x14ac:dyDescent="0.25">
      <c r="B96" s="101"/>
      <c r="C96" s="102"/>
      <c r="D96" s="20">
        <v>140</v>
      </c>
      <c r="E96" s="19" t="s">
        <v>26</v>
      </c>
      <c r="F96" s="20" t="s">
        <v>39</v>
      </c>
      <c r="G96" s="39">
        <v>83.58</v>
      </c>
      <c r="H96" s="39"/>
      <c r="I96" s="39">
        <v>83.58</v>
      </c>
      <c r="J96" s="39"/>
      <c r="K96" s="39"/>
      <c r="L96" s="39"/>
      <c r="M96" s="44"/>
    </row>
    <row r="97" spans="2:16" s="2" customFormat="1" ht="16.5" thickBot="1" x14ac:dyDescent="0.3">
      <c r="B97" s="103"/>
      <c r="C97" s="104"/>
      <c r="D97" s="52">
        <v>141</v>
      </c>
      <c r="E97" s="62" t="s">
        <v>16</v>
      </c>
      <c r="F97" s="63" t="s">
        <v>36</v>
      </c>
      <c r="G97" s="64">
        <v>4.28</v>
      </c>
      <c r="H97" s="64">
        <v>4.28</v>
      </c>
      <c r="I97" s="64"/>
      <c r="J97" s="64"/>
      <c r="K97" s="64"/>
      <c r="L97" s="64"/>
      <c r="M97" s="65"/>
    </row>
    <row r="98" spans="2:16" s="1" customFormat="1" ht="79.5" customHeight="1" x14ac:dyDescent="0.25">
      <c r="B98" s="70" t="s">
        <v>3</v>
      </c>
      <c r="C98" s="66"/>
      <c r="D98" s="66" t="s">
        <v>4</v>
      </c>
      <c r="E98" s="66" t="s">
        <v>5</v>
      </c>
      <c r="F98" s="66" t="s">
        <v>6</v>
      </c>
      <c r="G98" s="8" t="s">
        <v>7</v>
      </c>
      <c r="H98" s="8" t="s">
        <v>9</v>
      </c>
      <c r="I98" s="8" t="s">
        <v>10</v>
      </c>
      <c r="J98" s="8" t="s">
        <v>11</v>
      </c>
      <c r="K98" s="8" t="s">
        <v>13</v>
      </c>
      <c r="L98" s="8" t="s">
        <v>12</v>
      </c>
      <c r="M98" s="9" t="s">
        <v>14</v>
      </c>
      <c r="N98" s="6"/>
      <c r="O98" s="6"/>
      <c r="P98" s="6"/>
    </row>
    <row r="99" spans="2:16" s="2" customFormat="1" ht="15.75" x14ac:dyDescent="0.25">
      <c r="B99" s="71"/>
      <c r="C99" s="67"/>
      <c r="D99" s="67"/>
      <c r="E99" s="67"/>
      <c r="F99" s="67"/>
      <c r="G99" s="10" t="s">
        <v>8</v>
      </c>
      <c r="H99" s="10" t="s">
        <v>8</v>
      </c>
      <c r="I99" s="10" t="s">
        <v>8</v>
      </c>
      <c r="J99" s="10" t="s">
        <v>8</v>
      </c>
      <c r="K99" s="10" t="s">
        <v>8</v>
      </c>
      <c r="L99" s="10" t="s">
        <v>8</v>
      </c>
      <c r="M99" s="11" t="s">
        <v>8</v>
      </c>
      <c r="N99" s="3"/>
      <c r="O99" s="3"/>
      <c r="P99" s="3"/>
    </row>
    <row r="100" spans="2:16" s="5" customFormat="1" ht="13.5" thickBot="1" x14ac:dyDescent="0.25">
      <c r="B100" s="68">
        <v>1</v>
      </c>
      <c r="C100" s="69"/>
      <c r="D100" s="60">
        <v>2</v>
      </c>
      <c r="E100" s="60">
        <v>3</v>
      </c>
      <c r="F100" s="60">
        <v>4</v>
      </c>
      <c r="G100" s="60">
        <v>5</v>
      </c>
      <c r="H100" s="60">
        <v>6</v>
      </c>
      <c r="I100" s="60">
        <v>7</v>
      </c>
      <c r="J100" s="60">
        <v>8</v>
      </c>
      <c r="K100" s="60">
        <v>9</v>
      </c>
      <c r="L100" s="60">
        <v>10</v>
      </c>
      <c r="M100" s="61">
        <v>11</v>
      </c>
      <c r="N100" s="4"/>
      <c r="O100" s="4"/>
      <c r="P100" s="4"/>
    </row>
    <row r="101" spans="2:16" s="2" customFormat="1" ht="15.75" x14ac:dyDescent="0.25">
      <c r="B101" s="99" t="s">
        <v>33</v>
      </c>
      <c r="C101" s="100"/>
      <c r="D101" s="50">
        <v>141</v>
      </c>
      <c r="E101" s="40" t="s">
        <v>17</v>
      </c>
      <c r="F101" s="41" t="s">
        <v>39</v>
      </c>
      <c r="G101" s="42">
        <v>64.97</v>
      </c>
      <c r="H101" s="42"/>
      <c r="I101" s="42">
        <v>64.97</v>
      </c>
      <c r="J101" s="42"/>
      <c r="K101" s="42"/>
      <c r="L101" s="42"/>
      <c r="M101" s="43"/>
    </row>
    <row r="102" spans="2:16" s="2" customFormat="1" ht="15.75" x14ac:dyDescent="0.25">
      <c r="B102" s="101"/>
      <c r="C102" s="102"/>
      <c r="D102" s="79">
        <v>147</v>
      </c>
      <c r="E102" s="19" t="s">
        <v>16</v>
      </c>
      <c r="F102" s="20" t="s">
        <v>36</v>
      </c>
      <c r="G102" s="39">
        <v>7.61</v>
      </c>
      <c r="H102" s="39">
        <v>7.61</v>
      </c>
      <c r="I102" s="39"/>
      <c r="J102" s="39"/>
      <c r="K102" s="39"/>
      <c r="L102" s="39"/>
      <c r="M102" s="44"/>
    </row>
    <row r="103" spans="2:16" s="2" customFormat="1" ht="15.75" x14ac:dyDescent="0.25">
      <c r="B103" s="101"/>
      <c r="C103" s="102"/>
      <c r="D103" s="79"/>
      <c r="E103" s="19" t="s">
        <v>17</v>
      </c>
      <c r="F103" s="20" t="s">
        <v>36</v>
      </c>
      <c r="G103" s="39">
        <v>5.57</v>
      </c>
      <c r="H103" s="39">
        <v>5.57</v>
      </c>
      <c r="I103" s="39"/>
      <c r="J103" s="39"/>
      <c r="K103" s="39"/>
      <c r="L103" s="39"/>
      <c r="M103" s="44"/>
    </row>
    <row r="104" spans="2:16" s="2" customFormat="1" ht="15.75" x14ac:dyDescent="0.25">
      <c r="B104" s="101"/>
      <c r="C104" s="102"/>
      <c r="D104" s="79"/>
      <c r="E104" s="19" t="s">
        <v>18</v>
      </c>
      <c r="F104" s="20" t="s">
        <v>36</v>
      </c>
      <c r="G104" s="39">
        <v>2.38</v>
      </c>
      <c r="H104" s="39">
        <v>2.38</v>
      </c>
      <c r="I104" s="39"/>
      <c r="J104" s="39"/>
      <c r="K104" s="39"/>
      <c r="L104" s="39"/>
      <c r="M104" s="44"/>
    </row>
    <row r="105" spans="2:16" s="2" customFormat="1" ht="15.75" x14ac:dyDescent="0.25">
      <c r="B105" s="101"/>
      <c r="C105" s="102"/>
      <c r="D105" s="79"/>
      <c r="E105" s="19" t="s">
        <v>19</v>
      </c>
      <c r="F105" s="20" t="s">
        <v>39</v>
      </c>
      <c r="G105" s="39">
        <v>51.64</v>
      </c>
      <c r="H105" s="39"/>
      <c r="I105" s="39">
        <v>51.64</v>
      </c>
      <c r="J105" s="39"/>
      <c r="K105" s="39"/>
      <c r="L105" s="39"/>
      <c r="M105" s="44"/>
    </row>
    <row r="106" spans="2:16" s="2" customFormat="1" ht="15.75" x14ac:dyDescent="0.25">
      <c r="B106" s="101"/>
      <c r="C106" s="102"/>
      <c r="D106" s="79"/>
      <c r="E106" s="19" t="s">
        <v>20</v>
      </c>
      <c r="F106" s="20" t="s">
        <v>41</v>
      </c>
      <c r="G106" s="39">
        <v>2.65</v>
      </c>
      <c r="H106" s="39"/>
      <c r="I106" s="39"/>
      <c r="J106" s="39"/>
      <c r="K106" s="39"/>
      <c r="L106" s="39">
        <v>2.65</v>
      </c>
      <c r="M106" s="44"/>
    </row>
    <row r="107" spans="2:16" s="2" customFormat="1" ht="15.75" x14ac:dyDescent="0.25">
      <c r="B107" s="101"/>
      <c r="C107" s="102"/>
      <c r="D107" s="49">
        <v>148</v>
      </c>
      <c r="E107" s="19" t="s">
        <v>16</v>
      </c>
      <c r="F107" s="20" t="s">
        <v>39</v>
      </c>
      <c r="G107" s="39">
        <v>36.15</v>
      </c>
      <c r="H107" s="39"/>
      <c r="I107" s="39">
        <v>36.15</v>
      </c>
      <c r="J107" s="39"/>
      <c r="K107" s="39"/>
      <c r="L107" s="39"/>
      <c r="M107" s="44"/>
    </row>
    <row r="108" spans="2:16" s="2" customFormat="1" ht="15.75" x14ac:dyDescent="0.25">
      <c r="B108" s="101"/>
      <c r="C108" s="102"/>
      <c r="D108" s="49">
        <v>148</v>
      </c>
      <c r="E108" s="19" t="s">
        <v>17</v>
      </c>
      <c r="F108" s="20" t="s">
        <v>39</v>
      </c>
      <c r="G108" s="39">
        <v>13.68</v>
      </c>
      <c r="H108" s="39"/>
      <c r="I108" s="39">
        <v>13.68</v>
      </c>
      <c r="J108" s="39"/>
      <c r="K108" s="39"/>
      <c r="L108" s="39"/>
      <c r="M108" s="44"/>
    </row>
    <row r="109" spans="2:16" s="2" customFormat="1" ht="15.75" x14ac:dyDescent="0.25">
      <c r="B109" s="101"/>
      <c r="C109" s="102"/>
      <c r="D109" s="79">
        <v>149</v>
      </c>
      <c r="E109" s="19" t="s">
        <v>16</v>
      </c>
      <c r="F109" s="20" t="s">
        <v>36</v>
      </c>
      <c r="G109" s="39">
        <v>16.170000000000002</v>
      </c>
      <c r="H109" s="39">
        <v>16.170000000000002</v>
      </c>
      <c r="I109" s="39"/>
      <c r="J109" s="39"/>
      <c r="K109" s="39"/>
      <c r="L109" s="39"/>
      <c r="M109" s="44"/>
    </row>
    <row r="110" spans="2:16" s="2" customFormat="1" ht="15.75" x14ac:dyDescent="0.25">
      <c r="B110" s="101"/>
      <c r="C110" s="102"/>
      <c r="D110" s="79"/>
      <c r="E110" s="19" t="s">
        <v>17</v>
      </c>
      <c r="F110" s="20" t="s">
        <v>39</v>
      </c>
      <c r="G110" s="39">
        <v>41.89</v>
      </c>
      <c r="H110" s="39"/>
      <c r="I110" s="39">
        <v>41.89</v>
      </c>
      <c r="J110" s="39"/>
      <c r="K110" s="39"/>
      <c r="L110" s="39"/>
      <c r="M110" s="44"/>
    </row>
    <row r="111" spans="2:16" s="2" customFormat="1" ht="15.75" x14ac:dyDescent="0.25">
      <c r="B111" s="101"/>
      <c r="C111" s="102"/>
      <c r="D111" s="79"/>
      <c r="E111" s="19" t="s">
        <v>18</v>
      </c>
      <c r="F111" s="20" t="s">
        <v>36</v>
      </c>
      <c r="G111" s="39">
        <v>53.5</v>
      </c>
      <c r="H111" s="39">
        <v>53.5</v>
      </c>
      <c r="I111" s="39"/>
      <c r="J111" s="39"/>
      <c r="K111" s="39"/>
      <c r="L111" s="39"/>
      <c r="M111" s="44"/>
    </row>
    <row r="112" spans="2:16" s="2" customFormat="1" ht="16.5" thickBot="1" x14ac:dyDescent="0.3">
      <c r="B112" s="103"/>
      <c r="C112" s="104"/>
      <c r="D112" s="80" t="s">
        <v>34</v>
      </c>
      <c r="E112" s="80"/>
      <c r="F112" s="80"/>
      <c r="G112" s="45">
        <f>G80+G81+G82+G83+G84+G85+G86+G87+G88+G89+G90+G91+G92+G93+G94+G95+G96+G97+G101+G102+G103+G104+G105+G106+G107+G108+G109+G110+G111</f>
        <v>756.81</v>
      </c>
      <c r="H112" s="45">
        <f t="shared" ref="H112:M112" si="2">H80+H81+H82+H83+H84+H85+H86+H87+H88+H89+H90+H91+H92+H93+H94+H95+H96+H97+H101+H102+H103+H104+H105+H106+H107+H108+H109+H110+H111</f>
        <v>287.58</v>
      </c>
      <c r="I112" s="45">
        <f t="shared" si="2"/>
        <v>430.07</v>
      </c>
      <c r="J112" s="45">
        <f t="shared" si="2"/>
        <v>6.94</v>
      </c>
      <c r="K112" s="45">
        <f t="shared" si="2"/>
        <v>29.57</v>
      </c>
      <c r="L112" s="45">
        <f t="shared" si="2"/>
        <v>2.65</v>
      </c>
      <c r="M112" s="48">
        <f t="shared" si="2"/>
        <v>0</v>
      </c>
      <c r="N112" s="12">
        <f>H112+I112+J112+K112+L112</f>
        <v>756.81000000000006</v>
      </c>
    </row>
    <row r="113" spans="2:14" s="2" customFormat="1" ht="16.5" thickBot="1" x14ac:dyDescent="0.3">
      <c r="G113" s="12"/>
      <c r="H113" s="12"/>
      <c r="I113" s="12"/>
      <c r="J113" s="12"/>
      <c r="K113" s="12"/>
      <c r="L113" s="12"/>
      <c r="M113" s="12"/>
    </row>
    <row r="114" spans="2:14" s="2" customFormat="1" ht="32.25" customHeight="1" thickBot="1" x14ac:dyDescent="0.3">
      <c r="B114" s="74" t="s">
        <v>35</v>
      </c>
      <c r="C114" s="75"/>
      <c r="D114" s="75"/>
      <c r="E114" s="75"/>
      <c r="F114" s="76"/>
      <c r="G114" s="47">
        <f>G60+G79+G112</f>
        <v>2133.7000000000007</v>
      </c>
      <c r="H114" s="47">
        <f t="shared" ref="H114:M114" si="3">H60+H79+H112</f>
        <v>1353.31</v>
      </c>
      <c r="I114" s="47">
        <f t="shared" si="3"/>
        <v>456.37</v>
      </c>
      <c r="J114" s="47">
        <f t="shared" si="3"/>
        <v>243.27999999999997</v>
      </c>
      <c r="K114" s="47">
        <f t="shared" si="3"/>
        <v>29.57</v>
      </c>
      <c r="L114" s="47">
        <f t="shared" si="3"/>
        <v>34.979999999999997</v>
      </c>
      <c r="M114" s="47">
        <f t="shared" si="3"/>
        <v>16.190000000000001</v>
      </c>
      <c r="N114" s="12">
        <f>H114+I114+J114+K114+L114+M114</f>
        <v>2133.7000000000003</v>
      </c>
    </row>
    <row r="115" spans="2:14" s="2" customFormat="1" ht="16.5" thickBot="1" x14ac:dyDescent="0.3">
      <c r="G115" s="12"/>
      <c r="H115" s="12"/>
      <c r="I115" s="12"/>
      <c r="J115" s="12"/>
      <c r="K115" s="12"/>
      <c r="L115" s="12"/>
      <c r="M115" s="12"/>
    </row>
    <row r="116" spans="2:14" s="2" customFormat="1" ht="16.5" thickBot="1" x14ac:dyDescent="0.3">
      <c r="B116" s="77" t="s">
        <v>42</v>
      </c>
      <c r="C116" s="78"/>
      <c r="D116" s="78"/>
      <c r="E116" s="78"/>
      <c r="F116" s="78"/>
      <c r="G116" s="46">
        <v>20702.46</v>
      </c>
      <c r="H116" s="12"/>
      <c r="I116" s="12"/>
      <c r="J116" s="12"/>
      <c r="K116" s="12"/>
      <c r="L116" s="12"/>
      <c r="M116" s="12"/>
    </row>
    <row r="117" spans="2:14" s="2" customFormat="1" ht="16.5" thickBot="1" x14ac:dyDescent="0.3">
      <c r="G117" s="12"/>
      <c r="H117" s="12"/>
      <c r="I117" s="12"/>
      <c r="J117" s="12"/>
      <c r="K117" s="12"/>
      <c r="L117" s="12"/>
      <c r="M117" s="12"/>
    </row>
    <row r="118" spans="2:14" s="2" customFormat="1" ht="30" customHeight="1" thickBot="1" x14ac:dyDescent="0.3">
      <c r="B118" s="119" t="s">
        <v>43</v>
      </c>
      <c r="C118" s="120"/>
      <c r="D118" s="120"/>
      <c r="E118" s="120"/>
      <c r="F118" s="121"/>
      <c r="G118" s="122">
        <f>G114/G116*100</f>
        <v>10.306504637613118</v>
      </c>
      <c r="H118" s="12"/>
      <c r="I118" s="12"/>
      <c r="J118" s="12"/>
      <c r="K118" s="12"/>
      <c r="L118" s="12"/>
      <c r="M118" s="12"/>
    </row>
    <row r="119" spans="2:14" s="2" customFormat="1" ht="16.5" thickBot="1" x14ac:dyDescent="0.3">
      <c r="G119" s="123"/>
      <c r="H119" s="12"/>
      <c r="I119" s="12"/>
      <c r="J119" s="12"/>
      <c r="K119" s="12"/>
      <c r="L119" s="12"/>
      <c r="M119" s="12"/>
    </row>
    <row r="120" spans="2:14" s="2" customFormat="1" ht="32.25" customHeight="1" thickBot="1" x14ac:dyDescent="0.3">
      <c r="B120" s="119" t="s">
        <v>44</v>
      </c>
      <c r="C120" s="120"/>
      <c r="D120" s="120"/>
      <c r="E120" s="120"/>
      <c r="F120" s="121"/>
      <c r="G120" s="122">
        <v>514.36</v>
      </c>
      <c r="H120" s="12"/>
      <c r="I120" s="12"/>
      <c r="J120" s="12"/>
      <c r="K120" s="12"/>
      <c r="L120" s="12"/>
      <c r="M120" s="12"/>
    </row>
    <row r="121" spans="2:14" s="2" customFormat="1" ht="15.75" x14ac:dyDescent="0.25">
      <c r="G121" s="12"/>
      <c r="H121" s="12"/>
      <c r="I121" s="12"/>
      <c r="J121" s="12"/>
      <c r="K121" s="12"/>
      <c r="L121" s="12"/>
      <c r="M121" s="12"/>
    </row>
    <row r="122" spans="2:14" s="2" customFormat="1" ht="15.75" x14ac:dyDescent="0.25">
      <c r="G122" s="12"/>
      <c r="H122" s="12"/>
      <c r="I122" s="12"/>
      <c r="J122" s="12"/>
      <c r="K122" s="12"/>
      <c r="L122" s="12"/>
      <c r="M122" s="12"/>
    </row>
    <row r="123" spans="2:14" s="2" customFormat="1" ht="15.75" x14ac:dyDescent="0.25">
      <c r="G123" s="12"/>
      <c r="H123" s="12"/>
      <c r="I123" s="12"/>
      <c r="J123" s="12"/>
      <c r="K123" s="12"/>
      <c r="L123" s="12"/>
      <c r="M123" s="12"/>
    </row>
    <row r="124" spans="2:14" s="2" customFormat="1" ht="15.75" x14ac:dyDescent="0.25">
      <c r="G124" s="12"/>
      <c r="H124" s="12"/>
      <c r="I124" s="12"/>
      <c r="J124" s="12"/>
      <c r="K124" s="12"/>
      <c r="L124" s="12"/>
      <c r="M124" s="12"/>
    </row>
    <row r="125" spans="2:14" s="2" customFormat="1" ht="15.75" x14ac:dyDescent="0.25">
      <c r="G125" s="12"/>
      <c r="H125" s="12"/>
      <c r="I125" s="12"/>
      <c r="J125" s="12"/>
      <c r="K125" s="12"/>
      <c r="L125" s="12"/>
      <c r="M125" s="12"/>
    </row>
    <row r="126" spans="2:14" s="2" customFormat="1" ht="15.75" x14ac:dyDescent="0.25">
      <c r="G126" s="12"/>
      <c r="H126" s="12"/>
      <c r="I126" s="12"/>
      <c r="J126" s="12"/>
      <c r="K126" s="12"/>
      <c r="L126" s="12"/>
      <c r="M126" s="12"/>
    </row>
    <row r="127" spans="2:14" s="2" customFormat="1" ht="15.75" x14ac:dyDescent="0.25">
      <c r="G127" s="12"/>
      <c r="H127" s="12"/>
      <c r="I127" s="12"/>
      <c r="J127" s="12"/>
      <c r="K127" s="12"/>
      <c r="L127" s="12"/>
      <c r="M127" s="12"/>
    </row>
    <row r="128" spans="2:14" s="2" customFormat="1" ht="15.75" x14ac:dyDescent="0.25">
      <c r="G128" s="12"/>
      <c r="H128" s="12"/>
      <c r="I128" s="12"/>
      <c r="J128" s="12"/>
      <c r="K128" s="12"/>
      <c r="L128" s="12"/>
      <c r="M128" s="12"/>
    </row>
    <row r="129" spans="7:13" s="2" customFormat="1" ht="15.75" x14ac:dyDescent="0.25">
      <c r="G129" s="12"/>
      <c r="H129" s="12"/>
      <c r="I129" s="12"/>
      <c r="J129" s="12"/>
      <c r="K129" s="12"/>
      <c r="L129" s="12"/>
      <c r="M129" s="12"/>
    </row>
    <row r="130" spans="7:13" s="2" customFormat="1" ht="15.75" x14ac:dyDescent="0.25">
      <c r="G130" s="12"/>
      <c r="H130" s="12"/>
      <c r="I130" s="12"/>
      <c r="J130" s="12"/>
      <c r="K130" s="12"/>
      <c r="L130" s="12"/>
      <c r="M130" s="12"/>
    </row>
    <row r="131" spans="7:13" s="2" customFormat="1" ht="15.75" x14ac:dyDescent="0.25">
      <c r="G131" s="12"/>
      <c r="H131" s="12"/>
      <c r="I131" s="12"/>
      <c r="J131" s="12"/>
      <c r="K131" s="12"/>
      <c r="L131" s="12"/>
      <c r="M131" s="12"/>
    </row>
    <row r="132" spans="7:13" s="2" customFormat="1" ht="15.75" x14ac:dyDescent="0.25">
      <c r="G132" s="12"/>
      <c r="H132" s="12"/>
      <c r="I132" s="12"/>
      <c r="J132" s="12"/>
      <c r="K132" s="12"/>
      <c r="L132" s="12"/>
      <c r="M132" s="12"/>
    </row>
    <row r="133" spans="7:13" s="2" customFormat="1" ht="15.75" x14ac:dyDescent="0.25">
      <c r="G133" s="12"/>
      <c r="H133" s="12"/>
      <c r="I133" s="12"/>
      <c r="J133" s="12"/>
      <c r="K133" s="12"/>
      <c r="L133" s="12"/>
      <c r="M133" s="12"/>
    </row>
    <row r="134" spans="7:13" s="2" customFormat="1" ht="15.75" x14ac:dyDescent="0.25">
      <c r="G134" s="12"/>
      <c r="H134" s="12"/>
      <c r="I134" s="12"/>
      <c r="J134" s="12"/>
      <c r="K134" s="12"/>
      <c r="L134" s="12"/>
      <c r="M134" s="12"/>
    </row>
    <row r="135" spans="7:13" s="2" customFormat="1" ht="15.75" x14ac:dyDescent="0.25">
      <c r="G135" s="12"/>
      <c r="H135" s="12"/>
      <c r="I135" s="12"/>
      <c r="J135" s="12"/>
      <c r="K135" s="12"/>
      <c r="L135" s="12"/>
      <c r="M135" s="12"/>
    </row>
    <row r="136" spans="7:13" s="2" customFormat="1" ht="15.75" x14ac:dyDescent="0.25">
      <c r="G136" s="12"/>
      <c r="H136" s="12"/>
      <c r="I136" s="12"/>
      <c r="J136" s="12"/>
      <c r="K136" s="12"/>
      <c r="L136" s="12"/>
      <c r="M136" s="12"/>
    </row>
    <row r="137" spans="7:13" s="2" customFormat="1" ht="15.75" x14ac:dyDescent="0.25">
      <c r="G137" s="12"/>
      <c r="H137" s="12"/>
      <c r="I137" s="12"/>
      <c r="J137" s="12"/>
      <c r="K137" s="12"/>
      <c r="L137" s="12"/>
      <c r="M137" s="12"/>
    </row>
    <row r="138" spans="7:13" s="2" customFormat="1" ht="15.75" x14ac:dyDescent="0.25">
      <c r="G138" s="12"/>
      <c r="H138" s="12"/>
      <c r="I138" s="12"/>
      <c r="J138" s="12"/>
      <c r="K138" s="12"/>
      <c r="L138" s="12"/>
      <c r="M138" s="12"/>
    </row>
    <row r="139" spans="7:13" s="2" customFormat="1" ht="15.75" x14ac:dyDescent="0.25">
      <c r="G139" s="12"/>
      <c r="H139" s="12"/>
      <c r="I139" s="12"/>
      <c r="J139" s="12"/>
      <c r="K139" s="12"/>
      <c r="L139" s="12"/>
      <c r="M139" s="12"/>
    </row>
    <row r="140" spans="7:13" s="2" customFormat="1" ht="15.75" x14ac:dyDescent="0.25">
      <c r="G140" s="12"/>
      <c r="H140" s="12"/>
      <c r="I140" s="12"/>
      <c r="J140" s="12"/>
      <c r="K140" s="12"/>
      <c r="L140" s="12"/>
      <c r="M140" s="12"/>
    </row>
    <row r="141" spans="7:13" s="2" customFormat="1" ht="15.75" x14ac:dyDescent="0.25">
      <c r="G141" s="12"/>
      <c r="H141" s="12"/>
      <c r="I141" s="12"/>
      <c r="J141" s="12"/>
      <c r="K141" s="12"/>
      <c r="L141" s="12"/>
      <c r="M141" s="12"/>
    </row>
    <row r="142" spans="7:13" s="2" customFormat="1" ht="15.75" x14ac:dyDescent="0.25">
      <c r="G142" s="12"/>
      <c r="H142" s="12"/>
      <c r="I142" s="12"/>
      <c r="J142" s="12"/>
      <c r="K142" s="12"/>
      <c r="L142" s="12"/>
      <c r="M142" s="12"/>
    </row>
    <row r="143" spans="7:13" s="2" customFormat="1" ht="15.75" x14ac:dyDescent="0.25">
      <c r="G143" s="12"/>
      <c r="H143" s="12"/>
      <c r="I143" s="12"/>
      <c r="J143" s="12"/>
      <c r="K143" s="12"/>
      <c r="L143" s="12"/>
      <c r="M143" s="12"/>
    </row>
    <row r="144" spans="7:13" s="2" customFormat="1" ht="15.75" x14ac:dyDescent="0.25">
      <c r="G144" s="12"/>
      <c r="H144" s="12"/>
      <c r="I144" s="12"/>
      <c r="J144" s="12"/>
      <c r="K144" s="12"/>
      <c r="L144" s="12"/>
      <c r="M144" s="12"/>
    </row>
    <row r="145" spans="7:13" s="2" customFormat="1" ht="15.75" x14ac:dyDescent="0.25">
      <c r="G145" s="12"/>
      <c r="H145" s="12"/>
      <c r="I145" s="12"/>
      <c r="J145" s="12"/>
      <c r="K145" s="12"/>
      <c r="L145" s="12"/>
      <c r="M145" s="12"/>
    </row>
    <row r="146" spans="7:13" s="2" customFormat="1" ht="15.75" x14ac:dyDescent="0.25">
      <c r="G146" s="12"/>
      <c r="H146" s="12"/>
      <c r="I146" s="12"/>
      <c r="J146" s="12"/>
      <c r="K146" s="12"/>
      <c r="L146" s="12"/>
      <c r="M146" s="12"/>
    </row>
    <row r="147" spans="7:13" s="2" customFormat="1" ht="15.75" x14ac:dyDescent="0.25">
      <c r="G147" s="12"/>
      <c r="H147" s="12"/>
      <c r="I147" s="12"/>
      <c r="J147" s="12"/>
      <c r="K147" s="12"/>
      <c r="L147" s="12"/>
      <c r="M147" s="12"/>
    </row>
    <row r="148" spans="7:13" s="2" customFormat="1" ht="15.75" x14ac:dyDescent="0.25">
      <c r="G148" s="12"/>
      <c r="H148" s="12"/>
      <c r="I148" s="12"/>
      <c r="J148" s="12"/>
      <c r="K148" s="12"/>
      <c r="L148" s="12"/>
      <c r="M148" s="12"/>
    </row>
    <row r="149" spans="7:13" s="2" customFormat="1" ht="15.75" x14ac:dyDescent="0.25">
      <c r="G149" s="12"/>
      <c r="H149" s="12"/>
      <c r="I149" s="12"/>
      <c r="J149" s="12"/>
      <c r="K149" s="12"/>
      <c r="L149" s="12"/>
      <c r="M149" s="12"/>
    </row>
    <row r="150" spans="7:13" s="2" customFormat="1" ht="15.75" x14ac:dyDescent="0.25">
      <c r="G150" s="12"/>
      <c r="H150" s="12"/>
      <c r="I150" s="12"/>
      <c r="J150" s="12"/>
      <c r="K150" s="12"/>
      <c r="L150" s="12"/>
      <c r="M150" s="12"/>
    </row>
    <row r="151" spans="7:13" s="2" customFormat="1" ht="15.75" x14ac:dyDescent="0.25">
      <c r="G151" s="12"/>
      <c r="H151" s="12"/>
      <c r="I151" s="12"/>
      <c r="J151" s="12"/>
      <c r="K151" s="12"/>
      <c r="L151" s="12"/>
      <c r="M151" s="12"/>
    </row>
    <row r="152" spans="7:13" s="2" customFormat="1" ht="15.75" x14ac:dyDescent="0.25">
      <c r="G152" s="12"/>
      <c r="H152" s="12"/>
      <c r="I152" s="12"/>
      <c r="J152" s="12"/>
      <c r="K152" s="12"/>
      <c r="L152" s="12"/>
      <c r="M152" s="12"/>
    </row>
    <row r="153" spans="7:13" s="2" customFormat="1" ht="15.75" x14ac:dyDescent="0.25">
      <c r="G153" s="12"/>
      <c r="H153" s="12"/>
      <c r="I153" s="12"/>
      <c r="J153" s="12"/>
      <c r="K153" s="12"/>
      <c r="L153" s="12"/>
      <c r="M153" s="12"/>
    </row>
    <row r="154" spans="7:13" s="2" customFormat="1" ht="15.75" x14ac:dyDescent="0.25">
      <c r="G154" s="12"/>
      <c r="H154" s="12"/>
      <c r="I154" s="12"/>
      <c r="J154" s="12"/>
      <c r="K154" s="12"/>
      <c r="L154" s="12"/>
      <c r="M154" s="12"/>
    </row>
    <row r="155" spans="7:13" s="2" customFormat="1" ht="15.75" x14ac:dyDescent="0.25">
      <c r="G155" s="12"/>
      <c r="H155" s="12"/>
      <c r="I155" s="12"/>
      <c r="J155" s="12"/>
      <c r="K155" s="12"/>
      <c r="L155" s="12"/>
      <c r="M155" s="12"/>
    </row>
    <row r="156" spans="7:13" s="2" customFormat="1" ht="15.75" x14ac:dyDescent="0.25">
      <c r="G156" s="12"/>
      <c r="H156" s="12"/>
      <c r="I156" s="12"/>
      <c r="J156" s="12"/>
      <c r="K156" s="12"/>
      <c r="L156" s="12"/>
      <c r="M156" s="12"/>
    </row>
    <row r="157" spans="7:13" s="2" customFormat="1" ht="15.75" x14ac:dyDescent="0.25">
      <c r="G157" s="12"/>
      <c r="H157" s="12"/>
      <c r="I157" s="12"/>
      <c r="J157" s="12"/>
      <c r="K157" s="12"/>
      <c r="L157" s="12"/>
      <c r="M157" s="12"/>
    </row>
    <row r="158" spans="7:13" s="2" customFormat="1" ht="15.75" x14ac:dyDescent="0.25">
      <c r="G158" s="12"/>
      <c r="H158" s="12"/>
      <c r="I158" s="12"/>
      <c r="J158" s="12"/>
      <c r="K158" s="12"/>
      <c r="L158" s="12"/>
      <c r="M158" s="12"/>
    </row>
    <row r="159" spans="7:13" s="2" customFormat="1" ht="15.75" x14ac:dyDescent="0.25">
      <c r="G159" s="12"/>
      <c r="H159" s="12"/>
      <c r="I159" s="12"/>
      <c r="J159" s="12"/>
      <c r="K159" s="12"/>
      <c r="L159" s="12"/>
      <c r="M159" s="12"/>
    </row>
    <row r="160" spans="7:13" s="2" customFormat="1" ht="15.75" x14ac:dyDescent="0.25">
      <c r="G160" s="12"/>
      <c r="H160" s="12"/>
      <c r="I160" s="12"/>
      <c r="J160" s="12"/>
      <c r="K160" s="12"/>
      <c r="L160" s="12"/>
      <c r="M160" s="12"/>
    </row>
    <row r="161" spans="7:13" s="2" customFormat="1" ht="15.75" x14ac:dyDescent="0.25">
      <c r="G161" s="12"/>
      <c r="H161" s="12"/>
      <c r="I161" s="12"/>
      <c r="J161" s="12"/>
      <c r="K161" s="12"/>
      <c r="L161" s="12"/>
      <c r="M161" s="12"/>
    </row>
    <row r="162" spans="7:13" s="2" customFormat="1" ht="15.75" x14ac:dyDescent="0.25">
      <c r="G162" s="12"/>
      <c r="H162" s="12"/>
      <c r="I162" s="12"/>
      <c r="J162" s="12"/>
      <c r="K162" s="12"/>
      <c r="L162" s="12"/>
      <c r="M162" s="12"/>
    </row>
    <row r="163" spans="7:13" s="2" customFormat="1" ht="15.75" x14ac:dyDescent="0.25">
      <c r="G163" s="12"/>
      <c r="H163" s="12"/>
      <c r="I163" s="12"/>
      <c r="J163" s="12"/>
      <c r="K163" s="12"/>
      <c r="L163" s="12"/>
      <c r="M163" s="12"/>
    </row>
    <row r="164" spans="7:13" s="2" customFormat="1" ht="15.75" x14ac:dyDescent="0.25">
      <c r="G164" s="12"/>
      <c r="H164" s="12"/>
      <c r="I164" s="12"/>
      <c r="J164" s="12"/>
      <c r="K164" s="12"/>
      <c r="L164" s="12"/>
      <c r="M164" s="12"/>
    </row>
    <row r="165" spans="7:13" s="2" customFormat="1" ht="15.75" x14ac:dyDescent="0.25">
      <c r="G165" s="12"/>
      <c r="H165" s="12"/>
      <c r="I165" s="12"/>
      <c r="J165" s="12"/>
      <c r="K165" s="12"/>
      <c r="L165" s="12"/>
      <c r="M165" s="12"/>
    </row>
    <row r="166" spans="7:13" s="2" customFormat="1" ht="15.75" x14ac:dyDescent="0.25">
      <c r="G166" s="12"/>
      <c r="H166" s="12"/>
      <c r="I166" s="12"/>
      <c r="J166" s="12"/>
      <c r="K166" s="12"/>
      <c r="L166" s="12"/>
      <c r="M166" s="12"/>
    </row>
    <row r="167" spans="7:13" s="2" customFormat="1" ht="15.75" x14ac:dyDescent="0.25">
      <c r="G167" s="12"/>
      <c r="H167" s="12"/>
      <c r="I167" s="12"/>
      <c r="J167" s="12"/>
      <c r="K167" s="12"/>
      <c r="L167" s="12"/>
      <c r="M167" s="12"/>
    </row>
    <row r="168" spans="7:13" s="2" customFormat="1" ht="15.75" x14ac:dyDescent="0.25">
      <c r="G168" s="12"/>
      <c r="H168" s="12"/>
      <c r="I168" s="12"/>
      <c r="J168" s="12"/>
      <c r="K168" s="12"/>
      <c r="L168" s="12"/>
      <c r="M168" s="12"/>
    </row>
    <row r="169" spans="7:13" s="2" customFormat="1" ht="15.75" x14ac:dyDescent="0.25">
      <c r="G169" s="12"/>
      <c r="H169" s="12"/>
      <c r="I169" s="12"/>
      <c r="J169" s="12"/>
      <c r="K169" s="12"/>
      <c r="L169" s="12"/>
      <c r="M169" s="12"/>
    </row>
    <row r="170" spans="7:13" s="2" customFormat="1" ht="15.75" x14ac:dyDescent="0.25">
      <c r="G170" s="12"/>
      <c r="H170" s="12"/>
      <c r="I170" s="12"/>
      <c r="J170" s="12"/>
      <c r="K170" s="12"/>
      <c r="L170" s="12"/>
      <c r="M170" s="12"/>
    </row>
    <row r="171" spans="7:13" s="2" customFormat="1" ht="15.75" x14ac:dyDescent="0.25">
      <c r="G171" s="12"/>
      <c r="H171" s="12"/>
      <c r="I171" s="12"/>
      <c r="J171" s="12"/>
      <c r="K171" s="12"/>
      <c r="L171" s="12"/>
      <c r="M171" s="12"/>
    </row>
    <row r="172" spans="7:13" s="2" customFormat="1" ht="15.75" x14ac:dyDescent="0.25">
      <c r="G172" s="12"/>
      <c r="H172" s="12"/>
      <c r="I172" s="12"/>
      <c r="J172" s="12"/>
      <c r="K172" s="12"/>
      <c r="L172" s="12"/>
      <c r="M172" s="12"/>
    </row>
    <row r="173" spans="7:13" s="2" customFormat="1" ht="15.75" x14ac:dyDescent="0.25">
      <c r="G173" s="12"/>
      <c r="H173" s="12"/>
      <c r="I173" s="12"/>
      <c r="J173" s="12"/>
      <c r="K173" s="12"/>
      <c r="L173" s="12"/>
      <c r="M173" s="12"/>
    </row>
    <row r="174" spans="7:13" s="2" customFormat="1" ht="15.75" x14ac:dyDescent="0.25">
      <c r="G174" s="12"/>
      <c r="H174" s="12"/>
      <c r="I174" s="12"/>
      <c r="J174" s="12"/>
      <c r="K174" s="12"/>
      <c r="L174" s="12"/>
      <c r="M174" s="12"/>
    </row>
    <row r="175" spans="7:13" s="2" customFormat="1" ht="15.75" x14ac:dyDescent="0.25">
      <c r="G175" s="12"/>
      <c r="H175" s="12"/>
      <c r="I175" s="12"/>
      <c r="J175" s="12"/>
      <c r="K175" s="12"/>
      <c r="L175" s="12"/>
      <c r="M175" s="12"/>
    </row>
    <row r="176" spans="7:13" s="2" customFormat="1" ht="15.75" x14ac:dyDescent="0.25">
      <c r="G176" s="12"/>
      <c r="H176" s="12"/>
      <c r="I176" s="12"/>
      <c r="J176" s="12"/>
      <c r="K176" s="12"/>
      <c r="L176" s="12"/>
      <c r="M176" s="12"/>
    </row>
    <row r="177" spans="7:13" s="2" customFormat="1" ht="15.75" x14ac:dyDescent="0.25">
      <c r="G177" s="12"/>
      <c r="H177" s="12"/>
      <c r="I177" s="12"/>
      <c r="J177" s="12"/>
      <c r="K177" s="12"/>
      <c r="L177" s="12"/>
      <c r="M177" s="12"/>
    </row>
    <row r="178" spans="7:13" s="2" customFormat="1" ht="15.75" x14ac:dyDescent="0.25">
      <c r="G178" s="12"/>
      <c r="H178" s="12"/>
      <c r="I178" s="12"/>
      <c r="J178" s="12"/>
      <c r="K178" s="12"/>
      <c r="L178" s="12"/>
      <c r="M178" s="12"/>
    </row>
    <row r="179" spans="7:13" s="2" customFormat="1" ht="15.75" x14ac:dyDescent="0.25">
      <c r="G179" s="12"/>
      <c r="H179" s="12"/>
      <c r="I179" s="12"/>
      <c r="J179" s="12"/>
      <c r="K179" s="12"/>
      <c r="L179" s="12"/>
      <c r="M179" s="12"/>
    </row>
    <row r="180" spans="7:13" s="2" customFormat="1" ht="15.75" x14ac:dyDescent="0.25">
      <c r="G180" s="12"/>
      <c r="H180" s="12"/>
      <c r="I180" s="12"/>
      <c r="J180" s="12"/>
      <c r="K180" s="12"/>
      <c r="L180" s="12"/>
      <c r="M180" s="12"/>
    </row>
    <row r="181" spans="7:13" s="2" customFormat="1" ht="15.75" x14ac:dyDescent="0.25">
      <c r="G181" s="12"/>
      <c r="H181" s="12"/>
      <c r="I181" s="12"/>
      <c r="J181" s="12"/>
      <c r="K181" s="12"/>
      <c r="L181" s="12"/>
      <c r="M181" s="12"/>
    </row>
    <row r="182" spans="7:13" s="2" customFormat="1" ht="15.75" x14ac:dyDescent="0.25">
      <c r="G182" s="12"/>
      <c r="H182" s="12"/>
      <c r="I182" s="12"/>
      <c r="J182" s="12"/>
      <c r="K182" s="12"/>
      <c r="L182" s="12"/>
      <c r="M182" s="12"/>
    </row>
    <row r="183" spans="7:13" s="2" customFormat="1" ht="15.75" x14ac:dyDescent="0.25">
      <c r="G183" s="12"/>
      <c r="H183" s="12"/>
      <c r="I183" s="12"/>
      <c r="J183" s="12"/>
      <c r="K183" s="12"/>
      <c r="L183" s="12"/>
      <c r="M183" s="12"/>
    </row>
    <row r="184" spans="7:13" s="2" customFormat="1" ht="15.75" x14ac:dyDescent="0.25">
      <c r="G184" s="12"/>
      <c r="H184" s="12"/>
      <c r="I184" s="12"/>
      <c r="J184" s="12"/>
      <c r="K184" s="12"/>
      <c r="L184" s="12"/>
      <c r="M184" s="12"/>
    </row>
    <row r="185" spans="7:13" s="2" customFormat="1" ht="15.75" x14ac:dyDescent="0.25">
      <c r="G185" s="12"/>
      <c r="H185" s="12"/>
      <c r="I185" s="12"/>
      <c r="J185" s="12"/>
      <c r="K185" s="12"/>
      <c r="L185" s="12"/>
      <c r="M185" s="12"/>
    </row>
    <row r="186" spans="7:13" s="2" customFormat="1" ht="15.75" x14ac:dyDescent="0.25">
      <c r="G186" s="12"/>
      <c r="H186" s="12"/>
      <c r="I186" s="12"/>
      <c r="J186" s="12"/>
      <c r="K186" s="12"/>
      <c r="L186" s="12"/>
      <c r="M186" s="12"/>
    </row>
    <row r="187" spans="7:13" s="2" customFormat="1" ht="15.75" x14ac:dyDescent="0.25">
      <c r="G187" s="12"/>
      <c r="H187" s="12"/>
      <c r="I187" s="12"/>
      <c r="J187" s="12"/>
      <c r="K187" s="12"/>
      <c r="L187" s="12"/>
      <c r="M187" s="12"/>
    </row>
    <row r="188" spans="7:13" s="2" customFormat="1" ht="15.75" x14ac:dyDescent="0.25">
      <c r="G188" s="12"/>
      <c r="H188" s="12"/>
      <c r="I188" s="12"/>
      <c r="J188" s="12"/>
      <c r="K188" s="12"/>
      <c r="L188" s="12"/>
      <c r="M188" s="12"/>
    </row>
    <row r="189" spans="7:13" s="2" customFormat="1" ht="15.75" x14ac:dyDescent="0.25">
      <c r="G189" s="12"/>
      <c r="H189" s="12"/>
      <c r="I189" s="12"/>
      <c r="J189" s="12"/>
      <c r="K189" s="12"/>
      <c r="L189" s="12"/>
      <c r="M189" s="12"/>
    </row>
    <row r="190" spans="7:13" s="2" customFormat="1" ht="15.75" x14ac:dyDescent="0.25">
      <c r="G190" s="12"/>
      <c r="H190" s="12"/>
      <c r="I190" s="12"/>
      <c r="J190" s="12"/>
      <c r="K190" s="12"/>
      <c r="L190" s="12"/>
      <c r="M190" s="12"/>
    </row>
    <row r="191" spans="7:13" s="2" customFormat="1" ht="15.75" x14ac:dyDescent="0.25">
      <c r="G191" s="12"/>
      <c r="H191" s="12"/>
      <c r="I191" s="12"/>
      <c r="J191" s="12"/>
      <c r="K191" s="12"/>
      <c r="L191" s="12"/>
      <c r="M191" s="12"/>
    </row>
    <row r="192" spans="7:13" s="2" customFormat="1" ht="15.75" x14ac:dyDescent="0.25">
      <c r="G192" s="12"/>
      <c r="H192" s="12"/>
      <c r="I192" s="12"/>
      <c r="J192" s="12"/>
      <c r="K192" s="12"/>
      <c r="L192" s="12"/>
      <c r="M192" s="12"/>
    </row>
    <row r="193" spans="7:13" s="2" customFormat="1" ht="15.75" x14ac:dyDescent="0.25">
      <c r="G193" s="12"/>
      <c r="H193" s="12"/>
      <c r="I193" s="12"/>
      <c r="J193" s="12"/>
      <c r="K193" s="12"/>
      <c r="L193" s="12"/>
      <c r="M193" s="12"/>
    </row>
    <row r="194" spans="7:13" s="2" customFormat="1" ht="15.75" x14ac:dyDescent="0.25">
      <c r="G194" s="12"/>
      <c r="H194" s="12"/>
      <c r="I194" s="12"/>
      <c r="J194" s="12"/>
      <c r="K194" s="12"/>
      <c r="L194" s="12"/>
      <c r="M194" s="12"/>
    </row>
    <row r="195" spans="7:13" s="2" customFormat="1" ht="15.75" x14ac:dyDescent="0.25">
      <c r="G195" s="12"/>
      <c r="H195" s="12"/>
      <c r="I195" s="12"/>
      <c r="J195" s="12"/>
      <c r="K195" s="12"/>
      <c r="L195" s="12"/>
      <c r="M195" s="12"/>
    </row>
    <row r="196" spans="7:13" s="2" customFormat="1" ht="15.75" x14ac:dyDescent="0.25">
      <c r="G196" s="12"/>
      <c r="H196" s="12"/>
      <c r="I196" s="12"/>
      <c r="J196" s="12"/>
      <c r="K196" s="12"/>
      <c r="L196" s="12"/>
      <c r="M196" s="12"/>
    </row>
    <row r="197" spans="7:13" s="2" customFormat="1" ht="15.75" x14ac:dyDescent="0.25">
      <c r="G197" s="12"/>
      <c r="H197" s="12"/>
      <c r="I197" s="12"/>
      <c r="J197" s="12"/>
      <c r="K197" s="12"/>
      <c r="L197" s="12"/>
      <c r="M197" s="12"/>
    </row>
    <row r="198" spans="7:13" s="2" customFormat="1" ht="15.75" x14ac:dyDescent="0.25">
      <c r="G198" s="12"/>
      <c r="H198" s="12"/>
      <c r="I198" s="12"/>
      <c r="J198" s="12"/>
      <c r="K198" s="12"/>
      <c r="L198" s="12"/>
      <c r="M198" s="12"/>
    </row>
    <row r="199" spans="7:13" s="2" customFormat="1" ht="15.75" x14ac:dyDescent="0.25">
      <c r="G199" s="12"/>
      <c r="H199" s="12"/>
      <c r="I199" s="12"/>
      <c r="J199" s="12"/>
      <c r="K199" s="12"/>
      <c r="L199" s="12"/>
      <c r="M199" s="12"/>
    </row>
    <row r="200" spans="7:13" s="2" customFormat="1" ht="15.75" x14ac:dyDescent="0.25">
      <c r="G200" s="12"/>
      <c r="H200" s="12"/>
      <c r="I200" s="12"/>
      <c r="J200" s="12"/>
      <c r="K200" s="12"/>
      <c r="L200" s="12"/>
      <c r="M200" s="12"/>
    </row>
    <row r="201" spans="7:13" s="2" customFormat="1" ht="15.75" x14ac:dyDescent="0.25">
      <c r="G201" s="12"/>
      <c r="H201" s="12"/>
      <c r="I201" s="12"/>
      <c r="J201" s="12"/>
      <c r="K201" s="12"/>
      <c r="L201" s="12"/>
      <c r="M201" s="12"/>
    </row>
    <row r="202" spans="7:13" s="2" customFormat="1" ht="15.75" x14ac:dyDescent="0.25">
      <c r="G202" s="12"/>
      <c r="H202" s="12"/>
      <c r="I202" s="12"/>
      <c r="J202" s="12"/>
      <c r="K202" s="12"/>
      <c r="L202" s="12"/>
      <c r="M202" s="12"/>
    </row>
    <row r="203" spans="7:13" s="2" customFormat="1" ht="15.75" x14ac:dyDescent="0.25">
      <c r="G203" s="12"/>
      <c r="H203" s="12"/>
      <c r="I203" s="12"/>
      <c r="J203" s="12"/>
      <c r="K203" s="12"/>
      <c r="L203" s="12"/>
      <c r="M203" s="12"/>
    </row>
    <row r="204" spans="7:13" s="2" customFormat="1" ht="15.75" x14ac:dyDescent="0.25">
      <c r="G204" s="12"/>
      <c r="H204" s="12"/>
      <c r="I204" s="12"/>
      <c r="J204" s="12"/>
      <c r="K204" s="12"/>
      <c r="L204" s="12"/>
      <c r="M204" s="12"/>
    </row>
    <row r="205" spans="7:13" s="2" customFormat="1" ht="15.75" x14ac:dyDescent="0.25">
      <c r="G205" s="12"/>
      <c r="H205" s="12"/>
      <c r="I205" s="12"/>
      <c r="J205" s="12"/>
      <c r="K205" s="12"/>
      <c r="L205" s="12"/>
      <c r="M205" s="12"/>
    </row>
    <row r="206" spans="7:13" s="2" customFormat="1" ht="15.75" x14ac:dyDescent="0.25">
      <c r="G206" s="12"/>
      <c r="H206" s="12"/>
      <c r="I206" s="12"/>
      <c r="J206" s="12"/>
      <c r="K206" s="12"/>
      <c r="L206" s="12"/>
      <c r="M206" s="12"/>
    </row>
    <row r="207" spans="7:13" s="2" customFormat="1" ht="15.75" x14ac:dyDescent="0.25">
      <c r="G207" s="12"/>
      <c r="H207" s="12"/>
      <c r="I207" s="12"/>
      <c r="J207" s="12"/>
      <c r="K207" s="12"/>
      <c r="L207" s="12"/>
      <c r="M207" s="12"/>
    </row>
    <row r="208" spans="7:13" s="2" customFormat="1" ht="15.75" x14ac:dyDescent="0.25">
      <c r="G208" s="12"/>
      <c r="H208" s="12"/>
      <c r="I208" s="12"/>
      <c r="J208" s="12"/>
      <c r="K208" s="12"/>
      <c r="L208" s="12"/>
      <c r="M208" s="12"/>
    </row>
    <row r="209" spans="7:13" s="2" customFormat="1" ht="15.75" x14ac:dyDescent="0.25">
      <c r="G209" s="12"/>
      <c r="H209" s="12"/>
      <c r="I209" s="12"/>
      <c r="J209" s="12"/>
      <c r="K209" s="12"/>
      <c r="L209" s="12"/>
      <c r="M209" s="12"/>
    </row>
    <row r="210" spans="7:13" s="2" customFormat="1" ht="15.75" x14ac:dyDescent="0.25">
      <c r="G210" s="12"/>
      <c r="H210" s="12"/>
      <c r="I210" s="12"/>
      <c r="J210" s="12"/>
      <c r="K210" s="12"/>
      <c r="L210" s="12"/>
      <c r="M210" s="12"/>
    </row>
    <row r="211" spans="7:13" s="2" customFormat="1" ht="15.75" x14ac:dyDescent="0.25">
      <c r="G211" s="12"/>
      <c r="H211" s="12"/>
      <c r="I211" s="12"/>
      <c r="J211" s="12"/>
      <c r="K211" s="12"/>
      <c r="L211" s="12"/>
      <c r="M211" s="12"/>
    </row>
    <row r="212" spans="7:13" s="2" customFormat="1" ht="15.75" x14ac:dyDescent="0.25">
      <c r="G212" s="12"/>
      <c r="H212" s="12"/>
      <c r="I212" s="12"/>
      <c r="J212" s="12"/>
      <c r="K212" s="12"/>
      <c r="L212" s="12"/>
      <c r="M212" s="12"/>
    </row>
    <row r="213" spans="7:13" s="2" customFormat="1" ht="15.75" x14ac:dyDescent="0.25">
      <c r="G213" s="12"/>
      <c r="H213" s="12"/>
      <c r="I213" s="12"/>
      <c r="J213" s="12"/>
      <c r="K213" s="12"/>
      <c r="L213" s="12"/>
      <c r="M213" s="12"/>
    </row>
    <row r="214" spans="7:13" s="2" customFormat="1" ht="15.75" x14ac:dyDescent="0.25">
      <c r="G214" s="12"/>
      <c r="H214" s="12"/>
      <c r="I214" s="12"/>
      <c r="J214" s="12"/>
      <c r="K214" s="12"/>
      <c r="L214" s="12"/>
      <c r="M214" s="12"/>
    </row>
    <row r="215" spans="7:13" s="2" customFormat="1" ht="15.75" x14ac:dyDescent="0.25">
      <c r="G215" s="12"/>
      <c r="H215" s="12"/>
      <c r="I215" s="12"/>
      <c r="J215" s="12"/>
      <c r="K215" s="12"/>
      <c r="L215" s="12"/>
      <c r="M215" s="12"/>
    </row>
    <row r="216" spans="7:13" s="2" customFormat="1" ht="15.75" x14ac:dyDescent="0.25">
      <c r="G216" s="12"/>
      <c r="H216" s="12"/>
      <c r="I216" s="12"/>
      <c r="J216" s="12"/>
      <c r="K216" s="12"/>
      <c r="L216" s="12"/>
      <c r="M216" s="12"/>
    </row>
    <row r="217" spans="7:13" s="2" customFormat="1" ht="15.75" x14ac:dyDescent="0.25">
      <c r="G217" s="12"/>
      <c r="H217" s="12"/>
      <c r="I217" s="12"/>
      <c r="J217" s="12"/>
      <c r="K217" s="12"/>
      <c r="L217" s="12"/>
      <c r="M217" s="12"/>
    </row>
    <row r="218" spans="7:13" s="2" customFormat="1" ht="15.75" x14ac:dyDescent="0.25">
      <c r="G218" s="12"/>
      <c r="H218" s="12"/>
      <c r="I218" s="12"/>
      <c r="J218" s="12"/>
      <c r="K218" s="12"/>
      <c r="L218" s="12"/>
      <c r="M218" s="12"/>
    </row>
    <row r="219" spans="7:13" s="2" customFormat="1" ht="15.75" x14ac:dyDescent="0.25">
      <c r="G219" s="12"/>
      <c r="H219" s="12"/>
      <c r="I219" s="12"/>
      <c r="J219" s="12"/>
      <c r="K219" s="12"/>
      <c r="L219" s="12"/>
      <c r="M219" s="12"/>
    </row>
    <row r="220" spans="7:13" s="2" customFormat="1" ht="15.75" x14ac:dyDescent="0.25">
      <c r="G220" s="12"/>
      <c r="H220" s="12"/>
      <c r="I220" s="12"/>
      <c r="J220" s="12"/>
      <c r="K220" s="12"/>
      <c r="L220" s="12"/>
      <c r="M220" s="12"/>
    </row>
    <row r="221" spans="7:13" s="2" customFormat="1" ht="15.75" x14ac:dyDescent="0.25">
      <c r="G221" s="12"/>
      <c r="H221" s="12"/>
      <c r="I221" s="12"/>
      <c r="J221" s="12"/>
      <c r="K221" s="12"/>
      <c r="L221" s="12"/>
      <c r="M221" s="12"/>
    </row>
    <row r="222" spans="7:13" s="2" customFormat="1" ht="15.75" x14ac:dyDescent="0.25">
      <c r="G222" s="12"/>
      <c r="H222" s="12"/>
      <c r="I222" s="12"/>
      <c r="J222" s="12"/>
      <c r="K222" s="12"/>
      <c r="L222" s="12"/>
      <c r="M222" s="12"/>
    </row>
    <row r="223" spans="7:13" s="2" customFormat="1" ht="15.75" x14ac:dyDescent="0.25">
      <c r="G223" s="12"/>
      <c r="H223" s="12"/>
      <c r="I223" s="12"/>
      <c r="J223" s="12"/>
      <c r="K223" s="12"/>
      <c r="L223" s="12"/>
      <c r="M223" s="12"/>
    </row>
    <row r="224" spans="7:13" s="2" customFormat="1" ht="15.75" x14ac:dyDescent="0.25">
      <c r="G224" s="12"/>
      <c r="H224" s="12"/>
      <c r="I224" s="12"/>
      <c r="J224" s="12"/>
      <c r="K224" s="12"/>
      <c r="L224" s="12"/>
      <c r="M224" s="12"/>
    </row>
    <row r="225" spans="7:13" s="2" customFormat="1" ht="15.75" x14ac:dyDescent="0.25">
      <c r="G225" s="12"/>
      <c r="H225" s="12"/>
      <c r="I225" s="12"/>
      <c r="J225" s="12"/>
      <c r="K225" s="12"/>
      <c r="L225" s="12"/>
      <c r="M225" s="12"/>
    </row>
    <row r="226" spans="7:13" s="2" customFormat="1" ht="15.75" x14ac:dyDescent="0.25">
      <c r="G226" s="12"/>
      <c r="H226" s="12"/>
      <c r="I226" s="12"/>
      <c r="J226" s="12"/>
      <c r="K226" s="12"/>
      <c r="L226" s="12"/>
      <c r="M226" s="12"/>
    </row>
    <row r="227" spans="7:13" s="2" customFormat="1" ht="15.75" x14ac:dyDescent="0.25">
      <c r="G227" s="12"/>
      <c r="H227" s="12"/>
      <c r="I227" s="12"/>
      <c r="J227" s="12"/>
      <c r="K227" s="12"/>
      <c r="L227" s="12"/>
      <c r="M227" s="12"/>
    </row>
    <row r="228" spans="7:13" s="2" customFormat="1" ht="15.75" x14ac:dyDescent="0.25">
      <c r="G228" s="12"/>
      <c r="H228" s="12"/>
      <c r="I228" s="12"/>
      <c r="J228" s="12"/>
      <c r="K228" s="12"/>
      <c r="L228" s="12"/>
      <c r="M228" s="12"/>
    </row>
    <row r="229" spans="7:13" s="2" customFormat="1" ht="15.75" x14ac:dyDescent="0.25">
      <c r="G229" s="12"/>
      <c r="H229" s="12"/>
      <c r="I229" s="12"/>
      <c r="J229" s="12"/>
      <c r="K229" s="12"/>
      <c r="L229" s="12"/>
      <c r="M229" s="12"/>
    </row>
    <row r="230" spans="7:13" s="2" customFormat="1" ht="15.75" x14ac:dyDescent="0.25">
      <c r="G230" s="12"/>
      <c r="H230" s="12"/>
      <c r="I230" s="12"/>
      <c r="J230" s="12"/>
      <c r="K230" s="12"/>
      <c r="L230" s="12"/>
      <c r="M230" s="12"/>
    </row>
    <row r="231" spans="7:13" s="2" customFormat="1" ht="15.75" x14ac:dyDescent="0.25">
      <c r="G231" s="12"/>
      <c r="H231" s="12"/>
      <c r="I231" s="12"/>
      <c r="J231" s="12"/>
      <c r="K231" s="12"/>
      <c r="L231" s="12"/>
      <c r="M231" s="12"/>
    </row>
    <row r="232" spans="7:13" s="2" customFormat="1" ht="15.75" x14ac:dyDescent="0.25">
      <c r="G232" s="12"/>
      <c r="H232" s="12"/>
      <c r="I232" s="12"/>
      <c r="J232" s="12"/>
      <c r="K232" s="12"/>
      <c r="L232" s="12"/>
      <c r="M232" s="12"/>
    </row>
    <row r="233" spans="7:13" s="2" customFormat="1" ht="15.75" x14ac:dyDescent="0.25">
      <c r="G233" s="12"/>
      <c r="H233" s="12"/>
      <c r="I233" s="12"/>
      <c r="J233" s="12"/>
      <c r="K233" s="12"/>
      <c r="L233" s="12"/>
      <c r="M233" s="12"/>
    </row>
    <row r="234" spans="7:13" s="2" customFormat="1" ht="15.75" x14ac:dyDescent="0.25">
      <c r="G234" s="12"/>
      <c r="H234" s="12"/>
      <c r="I234" s="12"/>
      <c r="J234" s="12"/>
      <c r="K234" s="12"/>
      <c r="L234" s="12"/>
      <c r="M234" s="12"/>
    </row>
    <row r="235" spans="7:13" s="2" customFormat="1" ht="15.75" x14ac:dyDescent="0.25">
      <c r="G235" s="12"/>
      <c r="H235" s="12"/>
      <c r="I235" s="12"/>
      <c r="J235" s="12"/>
      <c r="K235" s="12"/>
      <c r="L235" s="12"/>
      <c r="M235" s="12"/>
    </row>
    <row r="236" spans="7:13" s="2" customFormat="1" ht="15.75" x14ac:dyDescent="0.25">
      <c r="G236" s="12"/>
      <c r="H236" s="12"/>
      <c r="I236" s="12"/>
      <c r="J236" s="12"/>
      <c r="K236" s="12"/>
      <c r="L236" s="12"/>
      <c r="M236" s="12"/>
    </row>
    <row r="237" spans="7:13" s="2" customFormat="1" ht="15.75" x14ac:dyDescent="0.25">
      <c r="G237" s="12"/>
      <c r="H237" s="12"/>
      <c r="I237" s="12"/>
      <c r="J237" s="12"/>
      <c r="K237" s="12"/>
      <c r="L237" s="12"/>
      <c r="M237" s="12"/>
    </row>
    <row r="238" spans="7:13" s="2" customFormat="1" ht="15.75" x14ac:dyDescent="0.25">
      <c r="G238" s="12"/>
      <c r="H238" s="12"/>
      <c r="I238" s="12"/>
      <c r="J238" s="12"/>
      <c r="K238" s="12"/>
      <c r="L238" s="12"/>
      <c r="M238" s="12"/>
    </row>
    <row r="239" spans="7:13" s="2" customFormat="1" ht="15.75" x14ac:dyDescent="0.25">
      <c r="G239" s="12"/>
      <c r="H239" s="12"/>
      <c r="I239" s="12"/>
      <c r="J239" s="12"/>
      <c r="K239" s="12"/>
      <c r="L239" s="12"/>
      <c r="M239" s="12"/>
    </row>
    <row r="240" spans="7:13" s="2" customFormat="1" ht="15.75" x14ac:dyDescent="0.25">
      <c r="G240" s="12"/>
      <c r="H240" s="12"/>
      <c r="I240" s="12"/>
      <c r="J240" s="12"/>
      <c r="K240" s="12"/>
      <c r="L240" s="12"/>
      <c r="M240" s="12"/>
    </row>
    <row r="241" spans="7:13" s="2" customFormat="1" ht="15.75" x14ac:dyDescent="0.25">
      <c r="G241" s="12"/>
      <c r="H241" s="12"/>
      <c r="I241" s="12"/>
      <c r="J241" s="12"/>
      <c r="K241" s="12"/>
      <c r="L241" s="12"/>
      <c r="M241" s="12"/>
    </row>
    <row r="242" spans="7:13" s="2" customFormat="1" ht="15.75" x14ac:dyDescent="0.25">
      <c r="G242" s="12"/>
      <c r="H242" s="12"/>
      <c r="I242" s="12"/>
      <c r="J242" s="12"/>
      <c r="K242" s="12"/>
      <c r="L242" s="12"/>
      <c r="M242" s="12"/>
    </row>
    <row r="243" spans="7:13" s="2" customFormat="1" ht="15.75" x14ac:dyDescent="0.25">
      <c r="G243" s="12"/>
      <c r="H243" s="12"/>
      <c r="I243" s="12"/>
      <c r="J243" s="12"/>
      <c r="K243" s="12"/>
      <c r="L243" s="12"/>
      <c r="M243" s="12"/>
    </row>
    <row r="244" spans="7:13" s="2" customFormat="1" ht="15.75" x14ac:dyDescent="0.25">
      <c r="G244" s="12"/>
      <c r="H244" s="12"/>
      <c r="I244" s="12"/>
      <c r="J244" s="12"/>
      <c r="K244" s="12"/>
      <c r="L244" s="12"/>
      <c r="M244" s="12"/>
    </row>
    <row r="245" spans="7:13" s="2" customFormat="1" ht="15.75" x14ac:dyDescent="0.25">
      <c r="G245" s="12"/>
      <c r="H245" s="12"/>
      <c r="I245" s="12"/>
      <c r="J245" s="12"/>
      <c r="K245" s="12"/>
      <c r="L245" s="12"/>
      <c r="M245" s="12"/>
    </row>
    <row r="246" spans="7:13" s="2" customFormat="1" ht="15.75" x14ac:dyDescent="0.25">
      <c r="G246" s="12"/>
      <c r="H246" s="12"/>
      <c r="I246" s="12"/>
      <c r="J246" s="12"/>
      <c r="K246" s="12"/>
      <c r="L246" s="12"/>
      <c r="M246" s="12"/>
    </row>
    <row r="247" spans="7:13" s="2" customFormat="1" ht="15.75" x14ac:dyDescent="0.25">
      <c r="G247" s="12"/>
      <c r="H247" s="12"/>
      <c r="I247" s="12"/>
      <c r="J247" s="12"/>
      <c r="K247" s="12"/>
      <c r="L247" s="12"/>
      <c r="M247" s="12"/>
    </row>
    <row r="248" spans="7:13" s="2" customFormat="1" ht="15.75" x14ac:dyDescent="0.25">
      <c r="G248" s="12"/>
      <c r="H248" s="12"/>
      <c r="I248" s="12"/>
      <c r="J248" s="12"/>
      <c r="K248" s="12"/>
      <c r="L248" s="12"/>
      <c r="M248" s="12"/>
    </row>
    <row r="249" spans="7:13" s="2" customFormat="1" ht="15.75" x14ac:dyDescent="0.25">
      <c r="G249" s="12"/>
      <c r="H249" s="12"/>
      <c r="I249" s="12"/>
      <c r="J249" s="12"/>
      <c r="K249" s="12"/>
      <c r="L249" s="12"/>
      <c r="M249" s="12"/>
    </row>
    <row r="250" spans="7:13" s="2" customFormat="1" ht="15.75" x14ac:dyDescent="0.25">
      <c r="G250" s="12"/>
      <c r="H250" s="12"/>
      <c r="I250" s="12"/>
      <c r="J250" s="12"/>
      <c r="K250" s="12"/>
      <c r="L250" s="12"/>
      <c r="M250" s="12"/>
    </row>
    <row r="251" spans="7:13" s="2" customFormat="1" ht="15.75" x14ac:dyDescent="0.25">
      <c r="G251" s="12"/>
      <c r="H251" s="12"/>
      <c r="I251" s="12"/>
      <c r="J251" s="12"/>
      <c r="K251" s="12"/>
      <c r="L251" s="12"/>
      <c r="M251" s="12"/>
    </row>
    <row r="252" spans="7:13" s="2" customFormat="1" ht="15.75" x14ac:dyDescent="0.25">
      <c r="G252" s="12"/>
      <c r="H252" s="12"/>
      <c r="I252" s="12"/>
      <c r="J252" s="12"/>
      <c r="K252" s="12"/>
      <c r="L252" s="12"/>
      <c r="M252" s="12"/>
    </row>
    <row r="253" spans="7:13" s="2" customFormat="1" ht="15.75" x14ac:dyDescent="0.25">
      <c r="G253" s="12"/>
      <c r="H253" s="12"/>
      <c r="I253" s="12"/>
      <c r="J253" s="12"/>
      <c r="K253" s="12"/>
      <c r="L253" s="12"/>
      <c r="M253" s="12"/>
    </row>
    <row r="254" spans="7:13" s="2" customFormat="1" ht="15.75" x14ac:dyDescent="0.25">
      <c r="G254" s="12"/>
      <c r="H254" s="12"/>
      <c r="I254" s="12"/>
      <c r="J254" s="12"/>
      <c r="K254" s="12"/>
      <c r="L254" s="12"/>
      <c r="M254" s="12"/>
    </row>
    <row r="255" spans="7:13" s="2" customFormat="1" ht="15.75" x14ac:dyDescent="0.25">
      <c r="G255" s="12"/>
      <c r="H255" s="12"/>
      <c r="I255" s="12"/>
      <c r="J255" s="12"/>
      <c r="K255" s="12"/>
      <c r="L255" s="12"/>
      <c r="M255" s="12"/>
    </row>
    <row r="256" spans="7:13" s="2" customFormat="1" ht="15.75" x14ac:dyDescent="0.25">
      <c r="G256" s="12"/>
      <c r="H256" s="12"/>
      <c r="I256" s="12"/>
      <c r="J256" s="12"/>
      <c r="K256" s="12"/>
      <c r="L256" s="12"/>
      <c r="M256" s="12"/>
    </row>
    <row r="257" spans="7:13" s="2" customFormat="1" ht="15.75" x14ac:dyDescent="0.25">
      <c r="G257" s="12"/>
      <c r="H257" s="12"/>
      <c r="I257" s="12"/>
      <c r="J257" s="12"/>
      <c r="K257" s="12"/>
      <c r="L257" s="12"/>
      <c r="M257" s="12"/>
    </row>
    <row r="258" spans="7:13" s="2" customFormat="1" ht="15.75" x14ac:dyDescent="0.25">
      <c r="G258" s="12"/>
      <c r="H258" s="12"/>
      <c r="I258" s="12"/>
      <c r="J258" s="12"/>
      <c r="K258" s="12"/>
      <c r="L258" s="12"/>
      <c r="M258" s="12"/>
    </row>
    <row r="259" spans="7:13" s="2" customFormat="1" ht="15.75" x14ac:dyDescent="0.25">
      <c r="G259" s="12"/>
      <c r="H259" s="12"/>
      <c r="I259" s="12"/>
      <c r="J259" s="12"/>
      <c r="K259" s="12"/>
      <c r="L259" s="12"/>
      <c r="M259" s="12"/>
    </row>
    <row r="260" spans="7:13" s="2" customFormat="1" ht="15.75" x14ac:dyDescent="0.25">
      <c r="G260" s="12"/>
      <c r="H260" s="12"/>
      <c r="I260" s="12"/>
      <c r="J260" s="12"/>
      <c r="K260" s="12"/>
      <c r="L260" s="12"/>
      <c r="M260" s="12"/>
    </row>
    <row r="261" spans="7:13" s="2" customFormat="1" ht="15.75" x14ac:dyDescent="0.25">
      <c r="G261" s="12"/>
      <c r="H261" s="12"/>
      <c r="I261" s="12"/>
      <c r="J261" s="12"/>
      <c r="K261" s="12"/>
      <c r="L261" s="12"/>
      <c r="M261" s="12"/>
    </row>
    <row r="262" spans="7:13" s="2" customFormat="1" ht="15.75" x14ac:dyDescent="0.25">
      <c r="G262" s="12"/>
      <c r="H262" s="12"/>
      <c r="I262" s="12"/>
      <c r="J262" s="12"/>
      <c r="K262" s="12"/>
      <c r="L262" s="12"/>
      <c r="M262" s="12"/>
    </row>
    <row r="263" spans="7:13" s="2" customFormat="1" ht="15.75" x14ac:dyDescent="0.25">
      <c r="G263" s="12"/>
      <c r="H263" s="12"/>
      <c r="I263" s="12"/>
      <c r="J263" s="12"/>
      <c r="K263" s="12"/>
      <c r="L263" s="12"/>
      <c r="M263" s="12"/>
    </row>
    <row r="264" spans="7:13" s="2" customFormat="1" ht="15.75" x14ac:dyDescent="0.25">
      <c r="G264" s="12"/>
      <c r="H264" s="12"/>
      <c r="I264" s="12"/>
      <c r="J264" s="12"/>
      <c r="K264" s="12"/>
      <c r="L264" s="12"/>
      <c r="M264" s="12"/>
    </row>
    <row r="265" spans="7:13" s="2" customFormat="1" ht="15.75" x14ac:dyDescent="0.25">
      <c r="G265" s="12"/>
      <c r="H265" s="12"/>
      <c r="I265" s="12"/>
      <c r="J265" s="12"/>
      <c r="K265" s="12"/>
      <c r="L265" s="12"/>
      <c r="M265" s="12"/>
    </row>
    <row r="266" spans="7:13" s="2" customFormat="1" ht="15.75" x14ac:dyDescent="0.25">
      <c r="G266" s="12"/>
      <c r="H266" s="12"/>
      <c r="I266" s="12"/>
      <c r="J266" s="12"/>
      <c r="K266" s="12"/>
      <c r="L266" s="12"/>
      <c r="M266" s="12"/>
    </row>
    <row r="267" spans="7:13" s="2" customFormat="1" ht="15.75" x14ac:dyDescent="0.25">
      <c r="G267" s="12"/>
      <c r="H267" s="12"/>
      <c r="I267" s="12"/>
      <c r="J267" s="12"/>
      <c r="K267" s="12"/>
      <c r="L267" s="12"/>
      <c r="M267" s="12"/>
    </row>
    <row r="268" spans="7:13" s="2" customFormat="1" ht="15.75" x14ac:dyDescent="0.25">
      <c r="G268" s="12"/>
      <c r="H268" s="12"/>
      <c r="I268" s="12"/>
      <c r="J268" s="12"/>
      <c r="K268" s="12"/>
      <c r="L268" s="12"/>
      <c r="M268" s="12"/>
    </row>
    <row r="269" spans="7:13" s="2" customFormat="1" ht="15.75" x14ac:dyDescent="0.25">
      <c r="G269" s="12"/>
      <c r="H269" s="12"/>
      <c r="I269" s="12"/>
      <c r="J269" s="12"/>
      <c r="K269" s="12"/>
      <c r="L269" s="12"/>
      <c r="M269" s="12"/>
    </row>
    <row r="270" spans="7:13" s="2" customFormat="1" ht="15.75" x14ac:dyDescent="0.25">
      <c r="G270" s="12"/>
      <c r="H270" s="12"/>
      <c r="I270" s="12"/>
      <c r="J270" s="12"/>
      <c r="K270" s="12"/>
      <c r="L270" s="12"/>
      <c r="M270" s="12"/>
    </row>
    <row r="271" spans="7:13" s="2" customFormat="1" ht="15.75" x14ac:dyDescent="0.25">
      <c r="G271" s="12"/>
      <c r="H271" s="12"/>
      <c r="I271" s="12"/>
      <c r="J271" s="12"/>
      <c r="K271" s="12"/>
      <c r="L271" s="12"/>
      <c r="M271" s="12"/>
    </row>
    <row r="272" spans="7:13" s="2" customFormat="1" ht="15.75" x14ac:dyDescent="0.25">
      <c r="G272" s="12"/>
      <c r="H272" s="12"/>
      <c r="I272" s="12"/>
      <c r="J272" s="12"/>
      <c r="K272" s="12"/>
      <c r="L272" s="12"/>
      <c r="M272" s="12"/>
    </row>
    <row r="273" spans="7:13" s="2" customFormat="1" ht="15.75" x14ac:dyDescent="0.25">
      <c r="G273" s="12"/>
      <c r="H273" s="12"/>
      <c r="I273" s="12"/>
      <c r="J273" s="12"/>
      <c r="K273" s="12"/>
      <c r="L273" s="12"/>
      <c r="M273" s="12"/>
    </row>
    <row r="274" spans="7:13" s="2" customFormat="1" ht="15.75" x14ac:dyDescent="0.25">
      <c r="G274" s="12"/>
      <c r="H274" s="12"/>
      <c r="I274" s="12"/>
      <c r="J274" s="12"/>
      <c r="K274" s="12"/>
      <c r="L274" s="12"/>
      <c r="M274" s="12"/>
    </row>
    <row r="275" spans="7:13" s="2" customFormat="1" ht="15.75" x14ac:dyDescent="0.25">
      <c r="G275" s="12"/>
      <c r="H275" s="12"/>
      <c r="I275" s="12"/>
      <c r="J275" s="12"/>
      <c r="K275" s="12"/>
      <c r="L275" s="12"/>
      <c r="M275" s="12"/>
    </row>
    <row r="276" spans="7:13" s="2" customFormat="1" ht="15.75" x14ac:dyDescent="0.25">
      <c r="G276" s="12"/>
      <c r="H276" s="12"/>
      <c r="I276" s="12"/>
      <c r="J276" s="12"/>
      <c r="K276" s="12"/>
      <c r="L276" s="12"/>
      <c r="M276" s="12"/>
    </row>
    <row r="277" spans="7:13" s="2" customFormat="1" ht="15.75" x14ac:dyDescent="0.25">
      <c r="G277" s="12"/>
      <c r="H277" s="12"/>
      <c r="I277" s="12"/>
      <c r="J277" s="12"/>
      <c r="K277" s="12"/>
      <c r="L277" s="12"/>
      <c r="M277" s="12"/>
    </row>
    <row r="278" spans="7:13" s="2" customFormat="1" ht="15.75" x14ac:dyDescent="0.25"/>
    <row r="279" spans="7:13" s="2" customFormat="1" ht="15.75" x14ac:dyDescent="0.25"/>
    <row r="280" spans="7:13" s="2" customFormat="1" ht="15.75" x14ac:dyDescent="0.25"/>
    <row r="281" spans="7:13" s="2" customFormat="1" ht="15.75" x14ac:dyDescent="0.25"/>
    <row r="282" spans="7:13" s="2" customFormat="1" ht="15.75" x14ac:dyDescent="0.25"/>
    <row r="283" spans="7:13" s="2" customFormat="1" ht="15.75" x14ac:dyDescent="0.25"/>
    <row r="284" spans="7:13" s="2" customFormat="1" ht="15.75" x14ac:dyDescent="0.25"/>
    <row r="285" spans="7:13" s="2" customFormat="1" ht="15.75" x14ac:dyDescent="0.25"/>
    <row r="286" spans="7:13" s="2" customFormat="1" ht="15.75" x14ac:dyDescent="0.25"/>
    <row r="287" spans="7:13" s="2" customFormat="1" ht="15.75" x14ac:dyDescent="0.25"/>
    <row r="288" spans="7:13" s="2" customFormat="1" ht="15.75" x14ac:dyDescent="0.25"/>
    <row r="289" s="2" customFormat="1" ht="15.75" x14ac:dyDescent="0.25"/>
    <row r="290" s="2" customFormat="1" ht="15.75" x14ac:dyDescent="0.25"/>
    <row r="291" s="2" customFormat="1" ht="15.75" x14ac:dyDescent="0.25"/>
    <row r="292" s="2" customFormat="1" ht="15.75" x14ac:dyDescent="0.25"/>
    <row r="293" s="2" customFormat="1" ht="15.75" x14ac:dyDescent="0.25"/>
    <row r="294" s="2" customFormat="1" ht="15.75" x14ac:dyDescent="0.25"/>
    <row r="295" s="2" customFormat="1" ht="15.75" x14ac:dyDescent="0.25"/>
    <row r="296" s="2" customFormat="1" ht="15.75" x14ac:dyDescent="0.25"/>
    <row r="297" s="2" customFormat="1" ht="15.75" x14ac:dyDescent="0.25"/>
    <row r="298" s="2" customFormat="1" ht="15.75" x14ac:dyDescent="0.25"/>
    <row r="299" s="2" customFormat="1" ht="15.75" x14ac:dyDescent="0.25"/>
    <row r="300" s="2" customFormat="1" ht="15.75" x14ac:dyDescent="0.25"/>
    <row r="301" s="2" customFormat="1" ht="15.75" x14ac:dyDescent="0.25"/>
    <row r="302" s="2" customFormat="1" ht="15.75" x14ac:dyDescent="0.25"/>
    <row r="303" s="2" customFormat="1" ht="15.75" x14ac:dyDescent="0.25"/>
    <row r="304" s="2" customFormat="1" ht="15.75" x14ac:dyDescent="0.25"/>
    <row r="305" s="2" customFormat="1" ht="15.75" x14ac:dyDescent="0.25"/>
    <row r="306" s="2" customFormat="1" ht="15.75" x14ac:dyDescent="0.25"/>
    <row r="307" s="2" customFormat="1" ht="15.75" x14ac:dyDescent="0.25"/>
    <row r="308" s="2" customFormat="1" ht="15.75" x14ac:dyDescent="0.25"/>
    <row r="309" s="2" customFormat="1" ht="15.75" x14ac:dyDescent="0.25"/>
    <row r="310" s="2" customFormat="1" ht="15.75" x14ac:dyDescent="0.25"/>
    <row r="311" s="2" customFormat="1" ht="15.75" x14ac:dyDescent="0.25"/>
  </sheetData>
  <mergeCells count="58">
    <mergeCell ref="B34:C35"/>
    <mergeCell ref="D34:D35"/>
    <mergeCell ref="B1:E1"/>
    <mergeCell ref="B2:E2"/>
    <mergeCell ref="B4:M4"/>
    <mergeCell ref="B6:C7"/>
    <mergeCell ref="D6:D7"/>
    <mergeCell ref="E6:E7"/>
    <mergeCell ref="F6:F7"/>
    <mergeCell ref="D23:D27"/>
    <mergeCell ref="D28:D30"/>
    <mergeCell ref="D32:D33"/>
    <mergeCell ref="D37:D38"/>
    <mergeCell ref="D40:D44"/>
    <mergeCell ref="B8:C8"/>
    <mergeCell ref="D9:D15"/>
    <mergeCell ref="D16:D17"/>
    <mergeCell ref="D19:D20"/>
    <mergeCell ref="D21:D22"/>
    <mergeCell ref="B114:F114"/>
    <mergeCell ref="B116:F116"/>
    <mergeCell ref="B118:F118"/>
    <mergeCell ref="B120:F120"/>
    <mergeCell ref="B9:C33"/>
    <mergeCell ref="B37:C60"/>
    <mergeCell ref="D91:D93"/>
    <mergeCell ref="D94:D95"/>
    <mergeCell ref="D102:D106"/>
    <mergeCell ref="D109:D111"/>
    <mergeCell ref="D112:F112"/>
    <mergeCell ref="D88:D90"/>
    <mergeCell ref="D52:D59"/>
    <mergeCell ref="D60:F60"/>
    <mergeCell ref="D61:D63"/>
    <mergeCell ref="D64:D65"/>
    <mergeCell ref="B101:C112"/>
    <mergeCell ref="B98:C99"/>
    <mergeCell ref="E34:E35"/>
    <mergeCell ref="F34:F35"/>
    <mergeCell ref="B36:C36"/>
    <mergeCell ref="B61:C66"/>
    <mergeCell ref="B67:C68"/>
    <mergeCell ref="D67:D68"/>
    <mergeCell ref="E67:E68"/>
    <mergeCell ref="F67:F68"/>
    <mergeCell ref="D72:D73"/>
    <mergeCell ref="D79:F79"/>
    <mergeCell ref="D80:D82"/>
    <mergeCell ref="D83:D85"/>
    <mergeCell ref="D86:D87"/>
    <mergeCell ref="D45:D51"/>
    <mergeCell ref="D98:D99"/>
    <mergeCell ref="E98:E99"/>
    <mergeCell ref="F98:F99"/>
    <mergeCell ref="B100:C100"/>
    <mergeCell ref="B69:C69"/>
    <mergeCell ref="B70:C79"/>
    <mergeCell ref="B80:C97"/>
  </mergeCells>
  <pageMargins left="0" right="0.40572916666666664" top="0.5" bottom="0.5" header="0.3" footer="0.3"/>
  <pageSetup scale="95" orientation="landscape" r:id="rId1"/>
  <headerFooter>
    <oddFooter>&amp;L&amp;"Times New Roman,Regular"&amp;10            Ана Јагодић Јовановић&amp;R&amp;"Times New Roman,Regular"&amp;10фебруар. 2023. година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centar</cp:lastModifiedBy>
  <dcterms:created xsi:type="dcterms:W3CDTF">2023-01-25T07:11:19Z</dcterms:created>
  <dcterms:modified xsi:type="dcterms:W3CDTF">2023-10-03T10:15:26Z</dcterms:modified>
</cp:coreProperties>
</file>