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9" i="1" l="1"/>
  <c r="G67" i="1" l="1"/>
  <c r="G70" i="1"/>
  <c r="G68" i="1"/>
  <c r="G57" i="1"/>
  <c r="G32" i="1" l="1"/>
  <c r="G69" i="1" s="1"/>
  <c r="G61" i="1" l="1"/>
  <c r="G65" i="1" s="1"/>
</calcChain>
</file>

<file path=xl/sharedStrings.xml><?xml version="1.0" encoding="utf-8"?>
<sst xmlns="http://schemas.openxmlformats.org/spreadsheetml/2006/main" count="88" uniqueCount="43">
  <si>
    <t>Приврена јединица</t>
  </si>
  <si>
    <t>Одјел</t>
  </si>
  <si>
    <t>Одсјек</t>
  </si>
  <si>
    <t>Газдинска калса</t>
  </si>
  <si>
    <t>Укупна површина</t>
  </si>
  <si>
    <t xml:space="preserve">Категорија шума  HCUF </t>
  </si>
  <si>
    <t>Разлог издвајања</t>
  </si>
  <si>
    <t>ha</t>
  </si>
  <si>
    <t>c</t>
  </si>
  <si>
    <t>b</t>
  </si>
  <si>
    <t>22. ШГ "ВУЧЕВИЦА" ЧАЈНИЧЕ</t>
  </si>
  <si>
    <t xml:space="preserve">      ШПП "ЧАЈНИЧКО"</t>
  </si>
  <si>
    <t>ПРИЈЕДЛОГ ЗА ИЗДВАЈАЊЕ ПОВРШИНА ШУМА ДЕФИНИСАНИХ КАО ШУМЕ ВИСОКЕ ЗАШТИТНЕ ВРИЈЕДНОСТИ НА ШПП "ЧАЈНИЧКО"</t>
  </si>
  <si>
    <t>"Подкозара-Горажде"</t>
  </si>
  <si>
    <t>a,b,c</t>
  </si>
  <si>
    <t>VZV - 4a</t>
  </si>
  <si>
    <t>d</t>
  </si>
  <si>
    <t>f</t>
  </si>
  <si>
    <t>e</t>
  </si>
  <si>
    <t>a</t>
  </si>
  <si>
    <t>g</t>
  </si>
  <si>
    <t xml:space="preserve"> Укупно ПЈ "Подкозара-Горажде"</t>
  </si>
  <si>
    <r>
      <rPr>
        <i/>
        <sz val="12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</t>
    </r>
    <r>
      <rPr>
        <sz val="12"/>
        <color theme="1"/>
        <rFont val="Times New Roman"/>
        <family val="1"/>
      </rPr>
      <t xml:space="preserve">                           </t>
    </r>
    <r>
      <rPr>
        <b/>
        <sz val="12"/>
        <color theme="1"/>
        <rFont val="Times New Roman"/>
        <family val="1"/>
      </rPr>
      <t>Шуме важне за водене токове</t>
    </r>
  </si>
  <si>
    <t>"Јањина - Стакорина"</t>
  </si>
  <si>
    <r>
      <rPr>
        <i/>
        <sz val="12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</t>
    </r>
    <r>
      <rPr>
        <sz val="12"/>
        <color theme="1"/>
        <rFont val="Times New Roman"/>
        <family val="1"/>
      </rPr>
      <t xml:space="preserve">                             </t>
    </r>
    <r>
      <rPr>
        <b/>
        <sz val="12"/>
        <color theme="1"/>
        <rFont val="Times New Roman"/>
        <family val="1"/>
      </rPr>
      <t>Шуме важне за водене токове</t>
    </r>
  </si>
  <si>
    <t>а</t>
  </si>
  <si>
    <t>h</t>
  </si>
  <si>
    <t>VZV - 1c</t>
  </si>
  <si>
    <r>
      <t xml:space="preserve">Шумска подручја која на глобалном, регионалном или државном нивоу садрже важне концентрације биодиверзитета                                                    </t>
    </r>
    <r>
      <rPr>
        <b/>
        <sz val="11"/>
        <color theme="1"/>
        <rFont val="Times New Roman"/>
        <family val="1"/>
      </rPr>
      <t xml:space="preserve"> Ендемске врсте</t>
    </r>
  </si>
  <si>
    <t>108/1</t>
  </si>
  <si>
    <r>
      <t>VZV - 4</t>
    </r>
    <r>
      <rPr>
        <sz val="12"/>
        <color theme="1"/>
        <rFont val="Calibri"/>
        <family val="2"/>
      </rPr>
      <t>b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</si>
  <si>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</t>
    </r>
    <r>
      <rPr>
        <sz val="12"/>
        <color theme="1"/>
        <rFont val="Times New Roman"/>
        <family val="1"/>
      </rPr>
      <t xml:space="preserve">                            </t>
    </r>
    <r>
      <rPr>
        <b/>
        <sz val="12"/>
        <color theme="1"/>
        <rFont val="Times New Roman"/>
        <family val="1"/>
      </rPr>
      <t>Шуме важне за контролу ерозије</t>
    </r>
  </si>
  <si>
    <t>Укупно ПЈ"Јањина - Стакорина"</t>
  </si>
  <si>
    <t>"Радојна - Заборак"</t>
  </si>
  <si>
    <t>VZV - 1а</t>
  </si>
  <si>
    <t>дио c</t>
  </si>
  <si>
    <t>Заштита локалитета и генотипова "Вилина буква"</t>
  </si>
  <si>
    <r>
      <t>Заштита полупрашумске тајге смрче са десетак стабала смрче изузетних димензија (120-130</t>
    </r>
    <r>
      <rPr>
        <i/>
        <sz val="10"/>
        <color theme="1"/>
        <rFont val="Calibri"/>
        <family val="2"/>
      </rPr>
      <t>cm</t>
    </r>
    <r>
      <rPr>
        <i/>
        <sz val="10"/>
        <color theme="1"/>
        <rFont val="Times New Roman"/>
        <family val="1"/>
      </rPr>
      <t>)и посебном биофлором (Climacium dendroides) као и предио посебних пејзажних вриједности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</si>
  <si>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</t>
    </r>
    <r>
      <rPr>
        <b/>
        <sz val="11"/>
        <color theme="1"/>
        <rFont val="Times New Roman"/>
        <family val="1"/>
      </rPr>
      <t>Шуме важне за водене токове</t>
    </r>
  </si>
  <si>
    <t>Укупно ПЈ "Р - Заборак"</t>
  </si>
  <si>
    <t>Укупно неспорне површине на ШПП "Чајничко"</t>
  </si>
  <si>
    <t>Укупна површина шума предложених за издвајање шума дефинисаних као ШВЗВ на ШПП "Чајничко"</t>
  </si>
  <si>
    <t>Процентуално учешће површина шума предложених за издвајање шума дефинисаних као ШВЗВ на ШПП "Чајничко"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</si>
</sst>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3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2" fillId="2" borderId="28" xfId="0" applyNumberFormat="1" applyFont="1" applyFill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2" fontId="2" fillId="2" borderId="43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/>
    <xf numFmtId="2" fontId="1" fillId="3" borderId="0" xfId="0" applyNumberFormat="1" applyFont="1" applyFill="1" applyBorder="1" applyAlignment="1">
      <alignment horizontal="right" vertical="center" wrapText="1"/>
    </xf>
    <xf numFmtId="2" fontId="2" fillId="2" borderId="45" xfId="0" applyNumberFormat="1" applyFont="1" applyFill="1" applyBorder="1" applyAlignment="1">
      <alignment horizontal="righ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right" vertical="center" wrapText="1"/>
    </xf>
    <xf numFmtId="0" fontId="1" fillId="0" borderId="58" xfId="0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righ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2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5"/>
  <sheetViews>
    <sheetView tabSelected="1" view="pageLayout" topLeftCell="A55" zoomScaleNormal="100" workbookViewId="0">
      <selection activeCell="I67" sqref="I67"/>
    </sheetView>
  </sheetViews>
  <sheetFormatPr defaultRowHeight="15.75" x14ac:dyDescent="0.25"/>
  <cols>
    <col min="1" max="1" width="4.42578125" style="1" customWidth="1"/>
    <col min="2" max="2" width="11.5703125" style="1" customWidth="1"/>
    <col min="3" max="3" width="13.85546875" style="1" customWidth="1"/>
    <col min="4" max="4" width="10.7109375" style="1" customWidth="1"/>
    <col min="5" max="5" width="10.5703125" style="1" customWidth="1"/>
    <col min="6" max="6" width="13.42578125" style="1" customWidth="1"/>
    <col min="7" max="7" width="13" style="1" customWidth="1"/>
    <col min="8" max="8" width="17" style="1" customWidth="1"/>
    <col min="9" max="10" width="9.140625" style="1"/>
    <col min="11" max="11" width="37.28515625" customWidth="1"/>
  </cols>
  <sheetData>
    <row r="1" spans="1:12" x14ac:dyDescent="0.25">
      <c r="B1" s="112" t="s">
        <v>10</v>
      </c>
      <c r="C1" s="112"/>
      <c r="D1" s="112"/>
      <c r="E1" s="112"/>
    </row>
    <row r="2" spans="1:12" x14ac:dyDescent="0.25">
      <c r="B2" s="112" t="s">
        <v>11</v>
      </c>
      <c r="C2" s="112"/>
      <c r="D2" s="112"/>
      <c r="E2" s="112"/>
    </row>
    <row r="3" spans="1:12" ht="13.5" customHeight="1" thickBot="1" x14ac:dyDescent="0.3"/>
    <row r="4" spans="1:12" s="1" customFormat="1" ht="39" customHeight="1" thickBot="1" x14ac:dyDescent="0.3">
      <c r="B4" s="82" t="s">
        <v>12</v>
      </c>
      <c r="C4" s="83"/>
      <c r="D4" s="83"/>
      <c r="E4" s="83"/>
      <c r="F4" s="83"/>
      <c r="G4" s="83"/>
      <c r="H4" s="83"/>
      <c r="I4" s="83"/>
      <c r="J4" s="83"/>
      <c r="K4" s="113"/>
      <c r="L4" s="2"/>
    </row>
    <row r="5" spans="1:12" ht="12.75" customHeight="1" thickBot="1" x14ac:dyDescent="0.3"/>
    <row r="6" spans="1:12" ht="14.25" customHeight="1" x14ac:dyDescent="0.25">
      <c r="B6" s="114" t="s">
        <v>0</v>
      </c>
      <c r="C6" s="101"/>
      <c r="D6" s="101" t="s">
        <v>1</v>
      </c>
      <c r="E6" s="101" t="s">
        <v>2</v>
      </c>
      <c r="F6" s="101" t="s">
        <v>3</v>
      </c>
      <c r="G6" s="95" t="s">
        <v>4</v>
      </c>
      <c r="H6" s="117" t="s">
        <v>5</v>
      </c>
      <c r="I6" s="117" t="s">
        <v>6</v>
      </c>
      <c r="J6" s="66"/>
      <c r="K6" s="119"/>
      <c r="L6" s="4"/>
    </row>
    <row r="7" spans="1:12" ht="14.25" customHeight="1" x14ac:dyDescent="0.25">
      <c r="B7" s="115"/>
      <c r="C7" s="102"/>
      <c r="D7" s="102"/>
      <c r="E7" s="102"/>
      <c r="F7" s="102"/>
      <c r="G7" s="96"/>
      <c r="H7" s="118"/>
      <c r="I7" s="118"/>
      <c r="J7" s="68"/>
      <c r="K7" s="120"/>
      <c r="L7" s="4"/>
    </row>
    <row r="8" spans="1:12" ht="14.25" customHeight="1" x14ac:dyDescent="0.25">
      <c r="B8" s="116"/>
      <c r="C8" s="103"/>
      <c r="D8" s="103"/>
      <c r="E8" s="103"/>
      <c r="F8" s="103"/>
      <c r="G8" s="13" t="s">
        <v>7</v>
      </c>
      <c r="H8" s="118"/>
      <c r="I8" s="118"/>
      <c r="J8" s="68"/>
      <c r="K8" s="120"/>
      <c r="L8" s="4"/>
    </row>
    <row r="9" spans="1:12" ht="14.25" customHeight="1" thickBot="1" x14ac:dyDescent="0.3">
      <c r="B9" s="116">
        <v>1</v>
      </c>
      <c r="C9" s="103"/>
      <c r="D9" s="35">
        <v>2</v>
      </c>
      <c r="E9" s="35">
        <v>3</v>
      </c>
      <c r="F9" s="35">
        <v>4</v>
      </c>
      <c r="G9" s="35">
        <v>5</v>
      </c>
      <c r="H9" s="35">
        <v>6</v>
      </c>
      <c r="I9" s="132">
        <v>7</v>
      </c>
      <c r="J9" s="133"/>
      <c r="K9" s="134"/>
      <c r="L9" s="4"/>
    </row>
    <row r="10" spans="1:12" s="10" customFormat="1" ht="16.5" customHeight="1" x14ac:dyDescent="0.25">
      <c r="A10" s="8"/>
      <c r="B10" s="65" t="s">
        <v>13</v>
      </c>
      <c r="C10" s="66"/>
      <c r="D10" s="140">
        <v>1</v>
      </c>
      <c r="E10" s="14" t="s">
        <v>14</v>
      </c>
      <c r="F10" s="14">
        <v>6150</v>
      </c>
      <c r="G10" s="41">
        <v>16.170000000000002</v>
      </c>
      <c r="H10" s="84" t="s">
        <v>15</v>
      </c>
      <c r="I10" s="136" t="s">
        <v>22</v>
      </c>
      <c r="J10" s="127"/>
      <c r="K10" s="128"/>
      <c r="L10" s="9"/>
    </row>
    <row r="11" spans="1:12" s="10" customFormat="1" ht="16.5" customHeight="1" x14ac:dyDescent="0.25">
      <c r="A11" s="8"/>
      <c r="B11" s="67"/>
      <c r="C11" s="68"/>
      <c r="D11" s="80"/>
      <c r="E11" s="34" t="s">
        <v>16</v>
      </c>
      <c r="F11" s="34">
        <v>6201</v>
      </c>
      <c r="G11" s="5">
        <v>3.53</v>
      </c>
      <c r="H11" s="70"/>
      <c r="I11" s="77"/>
      <c r="J11" s="78"/>
      <c r="K11" s="79"/>
      <c r="L11" s="9"/>
    </row>
    <row r="12" spans="1:12" s="10" customFormat="1" ht="16.5" customHeight="1" x14ac:dyDescent="0.25">
      <c r="A12" s="8"/>
      <c r="B12" s="67"/>
      <c r="C12" s="68"/>
      <c r="D12" s="80"/>
      <c r="E12" s="34" t="s">
        <v>17</v>
      </c>
      <c r="F12" s="34">
        <v>6601</v>
      </c>
      <c r="G12" s="5">
        <v>0.09</v>
      </c>
      <c r="H12" s="70"/>
      <c r="I12" s="77"/>
      <c r="J12" s="78"/>
      <c r="K12" s="79"/>
      <c r="L12" s="9"/>
    </row>
    <row r="13" spans="1:12" s="10" customFormat="1" ht="16.5" customHeight="1" x14ac:dyDescent="0.25">
      <c r="A13" s="8"/>
      <c r="B13" s="67"/>
      <c r="C13" s="68"/>
      <c r="D13" s="69">
        <v>2</v>
      </c>
      <c r="E13" s="34" t="s">
        <v>19</v>
      </c>
      <c r="F13" s="34">
        <v>4108</v>
      </c>
      <c r="G13" s="6">
        <v>54.78</v>
      </c>
      <c r="H13" s="70"/>
      <c r="I13" s="77"/>
      <c r="J13" s="78"/>
      <c r="K13" s="79"/>
      <c r="L13" s="9"/>
    </row>
    <row r="14" spans="1:12" s="10" customFormat="1" ht="16.5" customHeight="1" x14ac:dyDescent="0.25">
      <c r="A14" s="8"/>
      <c r="B14" s="67"/>
      <c r="C14" s="68"/>
      <c r="D14" s="70"/>
      <c r="E14" s="34" t="s">
        <v>9</v>
      </c>
      <c r="F14" s="34">
        <v>6150</v>
      </c>
      <c r="G14" s="6">
        <v>14.53</v>
      </c>
      <c r="H14" s="70"/>
      <c r="I14" s="77"/>
      <c r="J14" s="78"/>
      <c r="K14" s="79"/>
      <c r="L14" s="9"/>
    </row>
    <row r="15" spans="1:12" s="10" customFormat="1" ht="16.5" customHeight="1" x14ac:dyDescent="0.25">
      <c r="A15" s="8"/>
      <c r="B15" s="67"/>
      <c r="C15" s="68"/>
      <c r="D15" s="71"/>
      <c r="E15" s="34" t="s">
        <v>18</v>
      </c>
      <c r="F15" s="34">
        <v>6601</v>
      </c>
      <c r="G15" s="6">
        <v>0.85</v>
      </c>
      <c r="H15" s="70"/>
      <c r="I15" s="77"/>
      <c r="J15" s="78"/>
      <c r="K15" s="79"/>
      <c r="L15" s="9"/>
    </row>
    <row r="16" spans="1:12" s="10" customFormat="1" ht="16.5" customHeight="1" x14ac:dyDescent="0.25">
      <c r="A16" s="8"/>
      <c r="B16" s="67"/>
      <c r="C16" s="68"/>
      <c r="D16" s="69">
        <v>4</v>
      </c>
      <c r="E16" s="34" t="s">
        <v>19</v>
      </c>
      <c r="F16" s="34">
        <v>4101</v>
      </c>
      <c r="G16" s="6">
        <v>54.19</v>
      </c>
      <c r="H16" s="70"/>
      <c r="I16" s="77"/>
      <c r="J16" s="78"/>
      <c r="K16" s="79"/>
      <c r="L16" s="9"/>
    </row>
    <row r="17" spans="1:12" s="10" customFormat="1" ht="16.5" customHeight="1" x14ac:dyDescent="0.25">
      <c r="A17" s="8"/>
      <c r="B17" s="67"/>
      <c r="C17" s="68"/>
      <c r="D17" s="71"/>
      <c r="E17" s="34" t="s">
        <v>16</v>
      </c>
      <c r="F17" s="34">
        <v>6601</v>
      </c>
      <c r="G17" s="6">
        <v>1.28</v>
      </c>
      <c r="H17" s="70"/>
      <c r="I17" s="77"/>
      <c r="J17" s="78"/>
      <c r="K17" s="79"/>
      <c r="L17" s="9"/>
    </row>
    <row r="18" spans="1:12" s="10" customFormat="1" ht="16.5" customHeight="1" x14ac:dyDescent="0.25">
      <c r="A18" s="8"/>
      <c r="B18" s="67"/>
      <c r="C18" s="68"/>
      <c r="D18" s="69">
        <v>6</v>
      </c>
      <c r="E18" s="34" t="s">
        <v>19</v>
      </c>
      <c r="F18" s="34">
        <v>4203</v>
      </c>
      <c r="G18" s="6">
        <v>65.010000000000005</v>
      </c>
      <c r="H18" s="70"/>
      <c r="I18" s="77"/>
      <c r="J18" s="78"/>
      <c r="K18" s="79"/>
      <c r="L18" s="9"/>
    </row>
    <row r="19" spans="1:12" s="10" customFormat="1" ht="16.5" customHeight="1" x14ac:dyDescent="0.25">
      <c r="A19" s="8"/>
      <c r="B19" s="67"/>
      <c r="C19" s="68"/>
      <c r="D19" s="71"/>
      <c r="E19" s="34" t="s">
        <v>16</v>
      </c>
      <c r="F19" s="34">
        <v>6601</v>
      </c>
      <c r="G19" s="6">
        <v>0.77</v>
      </c>
      <c r="H19" s="70"/>
      <c r="I19" s="77"/>
      <c r="J19" s="78"/>
      <c r="K19" s="79"/>
      <c r="L19" s="9"/>
    </row>
    <row r="20" spans="1:12" s="10" customFormat="1" ht="16.5" customHeight="1" x14ac:dyDescent="0.25">
      <c r="A20" s="8"/>
      <c r="B20" s="67"/>
      <c r="C20" s="68"/>
      <c r="D20" s="69">
        <v>7</v>
      </c>
      <c r="E20" s="34" t="s">
        <v>19</v>
      </c>
      <c r="F20" s="34">
        <v>4101</v>
      </c>
      <c r="G20" s="6">
        <v>29.91</v>
      </c>
      <c r="H20" s="70"/>
      <c r="I20" s="77"/>
      <c r="J20" s="78"/>
      <c r="K20" s="79"/>
      <c r="L20" s="9"/>
    </row>
    <row r="21" spans="1:12" s="10" customFormat="1" ht="16.5" customHeight="1" x14ac:dyDescent="0.25">
      <c r="A21" s="8"/>
      <c r="B21" s="67"/>
      <c r="C21" s="68"/>
      <c r="D21" s="71"/>
      <c r="E21" s="34" t="s">
        <v>16</v>
      </c>
      <c r="F21" s="34">
        <v>6601</v>
      </c>
      <c r="G21" s="6">
        <v>0.7</v>
      </c>
      <c r="H21" s="70"/>
      <c r="I21" s="77"/>
      <c r="J21" s="78"/>
      <c r="K21" s="79"/>
      <c r="L21" s="9"/>
    </row>
    <row r="22" spans="1:12" s="10" customFormat="1" ht="16.5" customHeight="1" x14ac:dyDescent="0.25">
      <c r="A22" s="8"/>
      <c r="B22" s="67"/>
      <c r="C22" s="68"/>
      <c r="D22" s="69">
        <v>9</v>
      </c>
      <c r="E22" s="34" t="s">
        <v>19</v>
      </c>
      <c r="F22" s="34">
        <v>4101</v>
      </c>
      <c r="G22" s="6">
        <v>23.42</v>
      </c>
      <c r="H22" s="70"/>
      <c r="I22" s="77"/>
      <c r="J22" s="78"/>
      <c r="K22" s="79"/>
      <c r="L22" s="9"/>
    </row>
    <row r="23" spans="1:12" s="10" customFormat="1" ht="16.5" customHeight="1" x14ac:dyDescent="0.25">
      <c r="A23" s="8"/>
      <c r="B23" s="67"/>
      <c r="C23" s="68"/>
      <c r="D23" s="70"/>
      <c r="E23" s="34" t="s">
        <v>9</v>
      </c>
      <c r="F23" s="34">
        <v>4101</v>
      </c>
      <c r="G23" s="6">
        <v>6.1</v>
      </c>
      <c r="H23" s="70"/>
      <c r="I23" s="77"/>
      <c r="J23" s="78"/>
      <c r="K23" s="79"/>
      <c r="L23" s="9"/>
    </row>
    <row r="24" spans="1:12" s="10" customFormat="1" ht="16.5" customHeight="1" x14ac:dyDescent="0.25">
      <c r="A24" s="8"/>
      <c r="B24" s="67"/>
      <c r="C24" s="68"/>
      <c r="D24" s="71"/>
      <c r="E24" s="34" t="s">
        <v>8</v>
      </c>
      <c r="F24" s="34">
        <v>6150</v>
      </c>
      <c r="G24" s="6">
        <v>18.25</v>
      </c>
      <c r="H24" s="70"/>
      <c r="I24" s="77"/>
      <c r="J24" s="78"/>
      <c r="K24" s="79"/>
      <c r="L24" s="9"/>
    </row>
    <row r="25" spans="1:12" s="10" customFormat="1" ht="16.5" customHeight="1" x14ac:dyDescent="0.25">
      <c r="A25" s="8"/>
      <c r="B25" s="67"/>
      <c r="C25" s="68"/>
      <c r="D25" s="69">
        <v>10</v>
      </c>
      <c r="E25" s="34" t="s">
        <v>19</v>
      </c>
      <c r="F25" s="34">
        <v>4101</v>
      </c>
      <c r="G25" s="6">
        <v>36.71</v>
      </c>
      <c r="H25" s="70"/>
      <c r="I25" s="77"/>
      <c r="J25" s="78"/>
      <c r="K25" s="79"/>
      <c r="L25" s="9"/>
    </row>
    <row r="26" spans="1:12" s="10" customFormat="1" ht="16.5" customHeight="1" x14ac:dyDescent="0.25">
      <c r="A26" s="8"/>
      <c r="B26" s="67"/>
      <c r="C26" s="68"/>
      <c r="D26" s="70"/>
      <c r="E26" s="34" t="s">
        <v>9</v>
      </c>
      <c r="F26" s="34">
        <v>4101</v>
      </c>
      <c r="G26" s="6">
        <v>22.88</v>
      </c>
      <c r="H26" s="70"/>
      <c r="I26" s="77"/>
      <c r="J26" s="78"/>
      <c r="K26" s="79"/>
      <c r="L26" s="9"/>
    </row>
    <row r="27" spans="1:12" s="10" customFormat="1" ht="16.5" customHeight="1" x14ac:dyDescent="0.25">
      <c r="A27" s="8"/>
      <c r="B27" s="67"/>
      <c r="C27" s="68"/>
      <c r="D27" s="70"/>
      <c r="E27" s="34" t="s">
        <v>8</v>
      </c>
      <c r="F27" s="34">
        <v>4101</v>
      </c>
      <c r="G27" s="6">
        <v>4.7300000000000004</v>
      </c>
      <c r="H27" s="70"/>
      <c r="I27" s="77"/>
      <c r="J27" s="78"/>
      <c r="K27" s="79"/>
      <c r="L27" s="9"/>
    </row>
    <row r="28" spans="1:12" s="10" customFormat="1" ht="16.5" customHeight="1" x14ac:dyDescent="0.25">
      <c r="A28" s="8"/>
      <c r="B28" s="67"/>
      <c r="C28" s="68"/>
      <c r="D28" s="70"/>
      <c r="E28" s="34" t="s">
        <v>16</v>
      </c>
      <c r="F28" s="34">
        <v>4101</v>
      </c>
      <c r="G28" s="6">
        <v>0.41</v>
      </c>
      <c r="H28" s="70"/>
      <c r="I28" s="77"/>
      <c r="J28" s="78"/>
      <c r="K28" s="79"/>
      <c r="L28" s="9"/>
    </row>
    <row r="29" spans="1:12" s="10" customFormat="1" ht="16.5" customHeight="1" x14ac:dyDescent="0.25">
      <c r="A29" s="8"/>
      <c r="B29" s="67"/>
      <c r="C29" s="68"/>
      <c r="D29" s="70"/>
      <c r="E29" s="34" t="s">
        <v>18</v>
      </c>
      <c r="F29" s="34">
        <v>4101</v>
      </c>
      <c r="G29" s="11">
        <v>0.12</v>
      </c>
      <c r="H29" s="70"/>
      <c r="I29" s="77"/>
      <c r="J29" s="78"/>
      <c r="K29" s="79"/>
      <c r="L29" s="9"/>
    </row>
    <row r="30" spans="1:12" s="10" customFormat="1" ht="16.5" customHeight="1" x14ac:dyDescent="0.25">
      <c r="A30" s="8"/>
      <c r="B30" s="67"/>
      <c r="C30" s="68"/>
      <c r="D30" s="70"/>
      <c r="E30" s="34" t="s">
        <v>17</v>
      </c>
      <c r="F30" s="34">
        <v>4101</v>
      </c>
      <c r="G30" s="12">
        <v>0.16</v>
      </c>
      <c r="H30" s="70"/>
      <c r="I30" s="77"/>
      <c r="J30" s="78"/>
      <c r="K30" s="79"/>
      <c r="L30" s="9"/>
    </row>
    <row r="31" spans="1:12" s="10" customFormat="1" ht="16.5" customHeight="1" x14ac:dyDescent="0.25">
      <c r="A31" s="8"/>
      <c r="B31" s="67"/>
      <c r="C31" s="68"/>
      <c r="D31" s="71"/>
      <c r="E31" s="34" t="s">
        <v>20</v>
      </c>
      <c r="F31" s="34">
        <v>4101</v>
      </c>
      <c r="G31" s="12">
        <v>0.04</v>
      </c>
      <c r="H31" s="70"/>
      <c r="I31" s="77"/>
      <c r="J31" s="78"/>
      <c r="K31" s="79"/>
      <c r="L31" s="9"/>
    </row>
    <row r="32" spans="1:12" s="10" customFormat="1" ht="18.75" customHeight="1" thickBot="1" x14ac:dyDescent="0.3">
      <c r="A32" s="8"/>
      <c r="B32" s="67"/>
      <c r="C32" s="68"/>
      <c r="D32" s="64" t="s">
        <v>21</v>
      </c>
      <c r="E32" s="64"/>
      <c r="F32" s="64"/>
      <c r="G32" s="53">
        <f>SUM(G10:G31)</f>
        <v>354.63000000000011</v>
      </c>
      <c r="H32" s="70"/>
      <c r="I32" s="77"/>
      <c r="J32" s="78"/>
      <c r="K32" s="79"/>
      <c r="L32" s="9"/>
    </row>
    <row r="33" spans="1:12" s="10" customFormat="1" ht="17.25" customHeight="1" x14ac:dyDescent="0.25">
      <c r="A33" s="8"/>
      <c r="B33" s="104" t="s">
        <v>23</v>
      </c>
      <c r="C33" s="105"/>
      <c r="D33" s="110">
        <v>3</v>
      </c>
      <c r="E33" s="54" t="s">
        <v>19</v>
      </c>
      <c r="F33" s="54">
        <v>1209</v>
      </c>
      <c r="G33" s="55">
        <v>16.309999999999999</v>
      </c>
      <c r="H33" s="135" t="s">
        <v>15</v>
      </c>
      <c r="I33" s="137" t="s">
        <v>24</v>
      </c>
      <c r="J33" s="138"/>
      <c r="K33" s="139"/>
      <c r="L33" s="9"/>
    </row>
    <row r="34" spans="1:12" s="10" customFormat="1" ht="17.25" customHeight="1" x14ac:dyDescent="0.25">
      <c r="A34" s="8"/>
      <c r="B34" s="106"/>
      <c r="C34" s="107"/>
      <c r="D34" s="80"/>
      <c r="E34" s="40" t="s">
        <v>9</v>
      </c>
      <c r="F34" s="40">
        <v>6150</v>
      </c>
      <c r="G34" s="12">
        <v>38.229999999999997</v>
      </c>
      <c r="H34" s="70"/>
      <c r="I34" s="77"/>
      <c r="J34" s="78"/>
      <c r="K34" s="91"/>
      <c r="L34" s="9"/>
    </row>
    <row r="35" spans="1:12" s="10" customFormat="1" ht="17.25" customHeight="1" x14ac:dyDescent="0.25">
      <c r="A35" s="8"/>
      <c r="B35" s="106"/>
      <c r="C35" s="107"/>
      <c r="D35" s="80"/>
      <c r="E35" s="40" t="s">
        <v>8</v>
      </c>
      <c r="F35" s="40">
        <v>6201</v>
      </c>
      <c r="G35" s="12">
        <v>4.17</v>
      </c>
      <c r="H35" s="70"/>
      <c r="I35" s="77"/>
      <c r="J35" s="78"/>
      <c r="K35" s="91"/>
      <c r="L35" s="9"/>
    </row>
    <row r="36" spans="1:12" s="10" customFormat="1" ht="17.25" customHeight="1" x14ac:dyDescent="0.25">
      <c r="A36" s="8"/>
      <c r="B36" s="106"/>
      <c r="C36" s="107"/>
      <c r="D36" s="80"/>
      <c r="E36" s="40" t="s">
        <v>16</v>
      </c>
      <c r="F36" s="40">
        <v>6201</v>
      </c>
      <c r="G36" s="12">
        <v>1.53</v>
      </c>
      <c r="H36" s="70"/>
      <c r="I36" s="77"/>
      <c r="J36" s="78"/>
      <c r="K36" s="91"/>
      <c r="L36" s="9"/>
    </row>
    <row r="37" spans="1:12" s="10" customFormat="1" ht="17.25" customHeight="1" x14ac:dyDescent="0.25">
      <c r="A37" s="8"/>
      <c r="B37" s="106"/>
      <c r="C37" s="107"/>
      <c r="D37" s="80"/>
      <c r="E37" s="40" t="s">
        <v>17</v>
      </c>
      <c r="F37" s="40">
        <v>6601</v>
      </c>
      <c r="G37" s="32">
        <v>2.73</v>
      </c>
      <c r="H37" s="70"/>
      <c r="I37" s="77"/>
      <c r="J37" s="78"/>
      <c r="K37" s="91"/>
      <c r="L37" s="9"/>
    </row>
    <row r="38" spans="1:12" s="10" customFormat="1" ht="15.75" customHeight="1" x14ac:dyDescent="0.25">
      <c r="A38" s="8"/>
      <c r="B38" s="106"/>
      <c r="C38" s="107"/>
      <c r="D38" s="69">
        <v>5</v>
      </c>
      <c r="E38" s="40" t="s">
        <v>25</v>
      </c>
      <c r="F38" s="40">
        <v>3224</v>
      </c>
      <c r="G38" s="5">
        <v>1.25</v>
      </c>
      <c r="H38" s="69" t="s">
        <v>15</v>
      </c>
      <c r="I38" s="74" t="s">
        <v>24</v>
      </c>
      <c r="J38" s="75"/>
      <c r="K38" s="90"/>
      <c r="L38" s="9"/>
    </row>
    <row r="39" spans="1:12" s="10" customFormat="1" ht="15.75" customHeight="1" x14ac:dyDescent="0.25">
      <c r="A39" s="8"/>
      <c r="B39" s="106"/>
      <c r="C39" s="107"/>
      <c r="D39" s="70"/>
      <c r="E39" s="38" t="s">
        <v>9</v>
      </c>
      <c r="F39" s="38">
        <v>6150</v>
      </c>
      <c r="G39" s="33">
        <v>32.25</v>
      </c>
      <c r="H39" s="70"/>
      <c r="I39" s="77"/>
      <c r="J39" s="78"/>
      <c r="K39" s="91"/>
      <c r="L39" s="9"/>
    </row>
    <row r="40" spans="1:12" s="10" customFormat="1" ht="16.5" customHeight="1" thickBot="1" x14ac:dyDescent="0.3">
      <c r="A40" s="8"/>
      <c r="B40" s="108"/>
      <c r="C40" s="109"/>
      <c r="D40" s="111"/>
      <c r="E40" s="56" t="s">
        <v>8</v>
      </c>
      <c r="F40" s="56">
        <v>6150</v>
      </c>
      <c r="G40" s="57">
        <v>2.08</v>
      </c>
      <c r="H40" s="111"/>
      <c r="I40" s="92"/>
      <c r="J40" s="93"/>
      <c r="K40" s="94"/>
      <c r="L40" s="9"/>
    </row>
    <row r="41" spans="1:12" s="51" customFormat="1" ht="16.5" customHeight="1" x14ac:dyDescent="0.25">
      <c r="A41" s="45"/>
      <c r="B41" s="63"/>
      <c r="C41" s="63"/>
      <c r="D41" s="63"/>
      <c r="E41" s="49"/>
      <c r="F41" s="49"/>
      <c r="G41" s="52"/>
      <c r="H41" s="49"/>
      <c r="I41" s="49"/>
      <c r="J41" s="49"/>
      <c r="K41" s="49"/>
      <c r="L41" s="50"/>
    </row>
    <row r="42" spans="1:12" s="51" customFormat="1" ht="16.5" customHeight="1" thickBot="1" x14ac:dyDescent="0.3">
      <c r="A42" s="45"/>
      <c r="B42" s="63"/>
      <c r="C42" s="63"/>
      <c r="D42" s="63"/>
      <c r="E42" s="49"/>
      <c r="F42" s="49"/>
      <c r="G42" s="52"/>
      <c r="H42" s="49"/>
      <c r="I42" s="49"/>
      <c r="J42" s="49"/>
      <c r="K42" s="49"/>
      <c r="L42" s="50"/>
    </row>
    <row r="43" spans="1:12" ht="14.25" customHeight="1" x14ac:dyDescent="0.25">
      <c r="B43" s="114" t="s">
        <v>0</v>
      </c>
      <c r="C43" s="101"/>
      <c r="D43" s="101" t="s">
        <v>1</v>
      </c>
      <c r="E43" s="101" t="s">
        <v>2</v>
      </c>
      <c r="F43" s="101" t="s">
        <v>3</v>
      </c>
      <c r="G43" s="95" t="s">
        <v>4</v>
      </c>
      <c r="H43" s="117" t="s">
        <v>5</v>
      </c>
      <c r="I43" s="117" t="s">
        <v>6</v>
      </c>
      <c r="J43" s="66"/>
      <c r="K43" s="119"/>
      <c r="L43" s="4"/>
    </row>
    <row r="44" spans="1:12" ht="14.25" customHeight="1" x14ac:dyDescent="0.25">
      <c r="B44" s="115"/>
      <c r="C44" s="102"/>
      <c r="D44" s="102"/>
      <c r="E44" s="102"/>
      <c r="F44" s="102"/>
      <c r="G44" s="96"/>
      <c r="H44" s="118"/>
      <c r="I44" s="118"/>
      <c r="J44" s="68"/>
      <c r="K44" s="120"/>
      <c r="L44" s="4"/>
    </row>
    <row r="45" spans="1:12" ht="14.25" customHeight="1" x14ac:dyDescent="0.25">
      <c r="B45" s="116"/>
      <c r="C45" s="103"/>
      <c r="D45" s="103"/>
      <c r="E45" s="103"/>
      <c r="F45" s="103"/>
      <c r="G45" s="39" t="s">
        <v>7</v>
      </c>
      <c r="H45" s="118"/>
      <c r="I45" s="118"/>
      <c r="J45" s="68"/>
      <c r="K45" s="120"/>
      <c r="L45" s="4"/>
    </row>
    <row r="46" spans="1:12" ht="14.25" customHeight="1" thickBot="1" x14ac:dyDescent="0.3">
      <c r="B46" s="121">
        <v>1</v>
      </c>
      <c r="C46" s="122"/>
      <c r="D46" s="37">
        <v>2</v>
      </c>
      <c r="E46" s="37">
        <v>3</v>
      </c>
      <c r="F46" s="37">
        <v>4</v>
      </c>
      <c r="G46" s="37">
        <v>5</v>
      </c>
      <c r="H46" s="37">
        <v>6</v>
      </c>
      <c r="I46" s="123">
        <v>7</v>
      </c>
      <c r="J46" s="124"/>
      <c r="K46" s="125"/>
      <c r="L46" s="4"/>
    </row>
    <row r="47" spans="1:12" s="10" customFormat="1" ht="15.75" customHeight="1" x14ac:dyDescent="0.25">
      <c r="A47" s="8"/>
      <c r="B47" s="65" t="s">
        <v>23</v>
      </c>
      <c r="C47" s="66"/>
      <c r="D47" s="84">
        <v>5</v>
      </c>
      <c r="E47" s="14" t="s">
        <v>16</v>
      </c>
      <c r="F47" s="14">
        <v>6150</v>
      </c>
      <c r="G47" s="41">
        <v>4.45</v>
      </c>
      <c r="H47" s="84" t="s">
        <v>15</v>
      </c>
      <c r="I47" s="126" t="s">
        <v>38</v>
      </c>
      <c r="J47" s="127"/>
      <c r="K47" s="128"/>
      <c r="L47" s="9"/>
    </row>
    <row r="48" spans="1:12" s="10" customFormat="1" ht="15.75" customHeight="1" x14ac:dyDescent="0.25">
      <c r="A48" s="8"/>
      <c r="B48" s="67"/>
      <c r="C48" s="68"/>
      <c r="D48" s="70"/>
      <c r="E48" s="34" t="s">
        <v>18</v>
      </c>
      <c r="F48" s="34">
        <v>6201</v>
      </c>
      <c r="G48" s="5">
        <v>10.64</v>
      </c>
      <c r="H48" s="70"/>
      <c r="I48" s="77"/>
      <c r="J48" s="78"/>
      <c r="K48" s="79"/>
      <c r="L48" s="9"/>
    </row>
    <row r="49" spans="1:16" s="10" customFormat="1" ht="15.75" customHeight="1" x14ac:dyDescent="0.25">
      <c r="A49" s="8"/>
      <c r="B49" s="67"/>
      <c r="C49" s="68"/>
      <c r="D49" s="70"/>
      <c r="E49" s="34" t="s">
        <v>17</v>
      </c>
      <c r="F49" s="34">
        <v>6201</v>
      </c>
      <c r="G49" s="5">
        <v>5.42</v>
      </c>
      <c r="H49" s="70"/>
      <c r="I49" s="77"/>
      <c r="J49" s="78"/>
      <c r="K49" s="79"/>
      <c r="L49" s="9"/>
    </row>
    <row r="50" spans="1:16" s="10" customFormat="1" ht="15.75" customHeight="1" x14ac:dyDescent="0.25">
      <c r="A50" s="8"/>
      <c r="B50" s="67"/>
      <c r="C50" s="68"/>
      <c r="D50" s="71"/>
      <c r="E50" s="34" t="s">
        <v>26</v>
      </c>
      <c r="F50" s="34">
        <v>6601</v>
      </c>
      <c r="G50" s="5">
        <v>4.0999999999999996</v>
      </c>
      <c r="H50" s="71"/>
      <c r="I50" s="129"/>
      <c r="J50" s="130"/>
      <c r="K50" s="131"/>
      <c r="L50" s="9"/>
    </row>
    <row r="51" spans="1:16" s="10" customFormat="1" ht="29.25" customHeight="1" x14ac:dyDescent="0.25">
      <c r="A51" s="8"/>
      <c r="B51" s="67"/>
      <c r="C51" s="68"/>
      <c r="D51" s="34">
        <v>11</v>
      </c>
      <c r="E51" s="34" t="s">
        <v>19</v>
      </c>
      <c r="F51" s="34">
        <v>1103</v>
      </c>
      <c r="G51" s="5">
        <v>69.040000000000006</v>
      </c>
      <c r="H51" s="80" t="s">
        <v>27</v>
      </c>
      <c r="I51" s="97" t="s">
        <v>28</v>
      </c>
      <c r="J51" s="80"/>
      <c r="K51" s="81"/>
      <c r="L51" s="7"/>
      <c r="M51" s="7"/>
      <c r="N51" s="7"/>
      <c r="O51" s="7"/>
      <c r="P51" s="9"/>
    </row>
    <row r="52" spans="1:16" s="10" customFormat="1" ht="29.25" customHeight="1" x14ac:dyDescent="0.25">
      <c r="A52" s="8"/>
      <c r="B52" s="67"/>
      <c r="C52" s="68"/>
      <c r="D52" s="34"/>
      <c r="E52" s="34" t="s">
        <v>16</v>
      </c>
      <c r="F52" s="34">
        <v>6102</v>
      </c>
      <c r="G52" s="5">
        <v>18.3</v>
      </c>
      <c r="H52" s="80"/>
      <c r="I52" s="80"/>
      <c r="J52" s="80"/>
      <c r="K52" s="81"/>
      <c r="L52" s="7"/>
      <c r="M52" s="7"/>
      <c r="N52" s="7"/>
      <c r="O52" s="7"/>
      <c r="P52" s="9"/>
    </row>
    <row r="53" spans="1:16" s="10" customFormat="1" ht="15.75" customHeight="1" x14ac:dyDescent="0.25">
      <c r="A53" s="8"/>
      <c r="B53" s="67"/>
      <c r="C53" s="68"/>
      <c r="D53" s="34">
        <v>104</v>
      </c>
      <c r="E53" s="34" t="s">
        <v>25</v>
      </c>
      <c r="F53" s="34">
        <v>1208</v>
      </c>
      <c r="G53" s="5">
        <v>16.309999999999999</v>
      </c>
      <c r="H53" s="69" t="s">
        <v>30</v>
      </c>
      <c r="I53" s="74" t="s">
        <v>31</v>
      </c>
      <c r="J53" s="75"/>
      <c r="K53" s="76"/>
      <c r="L53" s="9"/>
    </row>
    <row r="54" spans="1:16" s="10" customFormat="1" ht="15.75" customHeight="1" x14ac:dyDescent="0.25">
      <c r="A54" s="8"/>
      <c r="B54" s="67"/>
      <c r="C54" s="68"/>
      <c r="D54" s="34" t="s">
        <v>29</v>
      </c>
      <c r="E54" s="34"/>
      <c r="F54" s="34">
        <v>6101</v>
      </c>
      <c r="G54" s="5">
        <v>79.650000000000006</v>
      </c>
      <c r="H54" s="70"/>
      <c r="I54" s="77"/>
      <c r="J54" s="78"/>
      <c r="K54" s="79"/>
      <c r="L54" s="9"/>
    </row>
    <row r="55" spans="1:16" s="10" customFormat="1" ht="15.75" customHeight="1" x14ac:dyDescent="0.25">
      <c r="A55" s="8"/>
      <c r="B55" s="67"/>
      <c r="C55" s="68"/>
      <c r="D55" s="34">
        <v>109</v>
      </c>
      <c r="E55" s="34"/>
      <c r="F55" s="34">
        <v>1209</v>
      </c>
      <c r="G55" s="5">
        <v>33.28</v>
      </c>
      <c r="H55" s="70"/>
      <c r="I55" s="77"/>
      <c r="J55" s="78"/>
      <c r="K55" s="79"/>
      <c r="L55" s="9"/>
    </row>
    <row r="56" spans="1:16" s="10" customFormat="1" ht="15.75" customHeight="1" x14ac:dyDescent="0.25">
      <c r="A56" s="8"/>
      <c r="B56" s="67"/>
      <c r="C56" s="68"/>
      <c r="D56" s="34">
        <v>134</v>
      </c>
      <c r="E56" s="34" t="s">
        <v>35</v>
      </c>
      <c r="F56" s="34">
        <v>316</v>
      </c>
      <c r="G56" s="5">
        <v>0.79</v>
      </c>
      <c r="H56" s="22"/>
      <c r="I56" s="80" t="s">
        <v>36</v>
      </c>
      <c r="J56" s="80"/>
      <c r="K56" s="81"/>
      <c r="L56" s="9"/>
    </row>
    <row r="57" spans="1:16" s="10" customFormat="1" ht="15.75" customHeight="1" thickBot="1" x14ac:dyDescent="0.3">
      <c r="A57" s="8"/>
      <c r="B57" s="86"/>
      <c r="C57" s="87"/>
      <c r="D57" s="85" t="s">
        <v>32</v>
      </c>
      <c r="E57" s="85"/>
      <c r="F57" s="85"/>
      <c r="G57" s="44">
        <f>G33+G34+G35+G36+G37+G38+G39+G40+G47+G48+G49+G50+G51+G52+G53+G54+G55+G56</f>
        <v>340.53000000000003</v>
      </c>
      <c r="H57" s="98"/>
      <c r="I57" s="99"/>
      <c r="J57" s="99"/>
      <c r="K57" s="100"/>
      <c r="L57" s="9"/>
    </row>
    <row r="58" spans="1:16" s="10" customFormat="1" ht="60" customHeight="1" x14ac:dyDescent="0.25">
      <c r="A58" s="8"/>
      <c r="B58" s="67" t="s">
        <v>33</v>
      </c>
      <c r="C58" s="68"/>
      <c r="D58" s="36">
        <v>72</v>
      </c>
      <c r="E58" s="36" t="s">
        <v>25</v>
      </c>
      <c r="F58" s="36">
        <v>1217</v>
      </c>
      <c r="G58" s="43">
        <v>25.69</v>
      </c>
      <c r="H58" s="31" t="s">
        <v>34</v>
      </c>
      <c r="I58" s="72" t="s">
        <v>37</v>
      </c>
      <c r="J58" s="72"/>
      <c r="K58" s="73"/>
      <c r="L58" s="9"/>
    </row>
    <row r="59" spans="1:16" s="10" customFormat="1" ht="15.75" customHeight="1" thickBot="1" x14ac:dyDescent="0.3">
      <c r="A59" s="8"/>
      <c r="B59" s="88"/>
      <c r="C59" s="89"/>
      <c r="D59" s="89" t="s">
        <v>39</v>
      </c>
      <c r="E59" s="89"/>
      <c r="F59" s="89"/>
      <c r="G59" s="42">
        <f>G58</f>
        <v>25.69</v>
      </c>
      <c r="H59" s="58"/>
      <c r="I59" s="59"/>
      <c r="J59" s="59"/>
      <c r="K59" s="60"/>
      <c r="L59" s="9"/>
    </row>
    <row r="60" spans="1:16" ht="16.5" thickBot="1" x14ac:dyDescent="0.3"/>
    <row r="61" spans="1:16" s="10" customFormat="1" ht="28.5" customHeight="1" thickBot="1" x14ac:dyDescent="0.3">
      <c r="A61" s="8"/>
      <c r="B61" s="61" t="s">
        <v>41</v>
      </c>
      <c r="C61" s="62"/>
      <c r="D61" s="62"/>
      <c r="E61" s="62"/>
      <c r="F61" s="62"/>
      <c r="G61" s="23">
        <f>G32+G57+G58</f>
        <v>720.85000000000014</v>
      </c>
      <c r="H61" s="21"/>
      <c r="I61" s="7"/>
      <c r="J61" s="7"/>
      <c r="K61" s="9"/>
      <c r="L61" s="9"/>
    </row>
    <row r="62" spans="1:16" s="51" customFormat="1" ht="16.5" thickBot="1" x14ac:dyDescent="0.3">
      <c r="A62" s="45"/>
      <c r="B62" s="46"/>
      <c r="C62" s="46"/>
      <c r="D62" s="46"/>
      <c r="E62" s="46"/>
      <c r="F62" s="46"/>
      <c r="G62" s="47"/>
      <c r="H62" s="48"/>
      <c r="I62" s="49"/>
      <c r="J62" s="49"/>
      <c r="K62" s="50"/>
      <c r="L62" s="50"/>
    </row>
    <row r="63" spans="1:16" s="51" customFormat="1" ht="20.25" customHeight="1" thickBot="1" x14ac:dyDescent="0.3">
      <c r="A63" s="45"/>
      <c r="B63" s="61" t="s">
        <v>40</v>
      </c>
      <c r="C63" s="62"/>
      <c r="D63" s="62"/>
      <c r="E63" s="62"/>
      <c r="F63" s="62"/>
      <c r="G63" s="23">
        <v>18670.349999999999</v>
      </c>
      <c r="H63" s="48"/>
      <c r="I63" s="49"/>
      <c r="J63" s="49"/>
      <c r="K63" s="50"/>
      <c r="L63" s="50"/>
    </row>
    <row r="64" spans="1:16" s="51" customFormat="1" ht="16.5" thickBot="1" x14ac:dyDescent="0.3">
      <c r="A64" s="45"/>
      <c r="B64" s="46"/>
      <c r="C64" s="46"/>
      <c r="D64" s="46"/>
      <c r="E64" s="46"/>
      <c r="F64" s="46"/>
      <c r="G64" s="47"/>
      <c r="H64" s="48"/>
      <c r="I64" s="49"/>
      <c r="J64" s="49"/>
      <c r="K64" s="50"/>
      <c r="L64" s="50"/>
    </row>
    <row r="65" spans="1:12" s="51" customFormat="1" ht="33" customHeight="1" thickBot="1" x14ac:dyDescent="0.3">
      <c r="A65" s="45"/>
      <c r="B65" s="61" t="s">
        <v>42</v>
      </c>
      <c r="C65" s="62"/>
      <c r="D65" s="62"/>
      <c r="E65" s="62"/>
      <c r="F65" s="62"/>
      <c r="G65" s="23">
        <f>G61/G63*100</f>
        <v>3.8609345834438038</v>
      </c>
      <c r="H65" s="48"/>
      <c r="I65" s="49"/>
      <c r="J65" s="49"/>
      <c r="K65" s="50"/>
      <c r="L65" s="50"/>
    </row>
    <row r="66" spans="1:12" s="51" customFormat="1" ht="16.5" thickBot="1" x14ac:dyDescent="0.3">
      <c r="A66" s="45"/>
      <c r="B66" s="46"/>
      <c r="C66" s="46"/>
      <c r="D66" s="46"/>
      <c r="E66" s="46"/>
      <c r="F66" s="46"/>
      <c r="G66" s="47"/>
      <c r="H66" s="48"/>
      <c r="I66" s="49"/>
      <c r="J66" s="49"/>
      <c r="K66" s="50"/>
      <c r="L66" s="50"/>
    </row>
    <row r="67" spans="1:12" s="10" customFormat="1" ht="16.5" customHeight="1" x14ac:dyDescent="0.25">
      <c r="A67" s="8"/>
      <c r="B67" s="7"/>
      <c r="C67" s="7"/>
      <c r="D67" s="7"/>
      <c r="E67" s="7"/>
      <c r="F67" s="28" t="s">
        <v>34</v>
      </c>
      <c r="G67" s="25">
        <f>G56+G58</f>
        <v>26.48</v>
      </c>
      <c r="H67" s="7"/>
      <c r="I67" s="7"/>
      <c r="J67" s="7"/>
      <c r="K67" s="9"/>
      <c r="L67" s="9"/>
    </row>
    <row r="68" spans="1:12" s="10" customFormat="1" ht="16.5" customHeight="1" x14ac:dyDescent="0.25">
      <c r="A68" s="8"/>
      <c r="B68" s="7"/>
      <c r="C68" s="7"/>
      <c r="D68" s="7"/>
      <c r="E68" s="7"/>
      <c r="F68" s="29" t="s">
        <v>27</v>
      </c>
      <c r="G68" s="26">
        <f>G51+G52</f>
        <v>87.34</v>
      </c>
      <c r="H68" s="7"/>
      <c r="I68" s="7"/>
      <c r="J68" s="7"/>
      <c r="K68" s="9"/>
      <c r="L68" s="9"/>
    </row>
    <row r="69" spans="1:12" s="10" customFormat="1" ht="16.5" customHeight="1" x14ac:dyDescent="0.25">
      <c r="A69" s="8"/>
      <c r="B69" s="7"/>
      <c r="C69" s="7"/>
      <c r="D69" s="7"/>
      <c r="E69" s="7"/>
      <c r="F69" s="29" t="s">
        <v>15</v>
      </c>
      <c r="G69" s="26">
        <f>G32+G33+G34+G35+G36+G37+G38+G39+G40+G47+G48+G49+G50</f>
        <v>477.79000000000013</v>
      </c>
      <c r="H69" s="24"/>
      <c r="I69" s="7"/>
      <c r="J69" s="7"/>
      <c r="K69" s="9"/>
      <c r="L69" s="9"/>
    </row>
    <row r="70" spans="1:12" s="10" customFormat="1" ht="16.5" customHeight="1" thickBot="1" x14ac:dyDescent="0.3">
      <c r="A70" s="8"/>
      <c r="B70" s="7"/>
      <c r="C70" s="7"/>
      <c r="D70" s="7"/>
      <c r="E70" s="7"/>
      <c r="F70" s="30" t="s">
        <v>30</v>
      </c>
      <c r="G70" s="27">
        <f>G53+G54+G55</f>
        <v>129.24</v>
      </c>
      <c r="H70" s="7"/>
      <c r="I70" s="7"/>
      <c r="J70" s="7"/>
      <c r="K70" s="9"/>
      <c r="L70" s="9"/>
    </row>
    <row r="71" spans="1:12" s="10" customFormat="1" x14ac:dyDescent="0.25">
      <c r="A71" s="8"/>
      <c r="B71" s="7"/>
      <c r="C71" s="7"/>
      <c r="D71" s="7"/>
      <c r="E71" s="7"/>
      <c r="F71" s="21"/>
      <c r="G71" s="7"/>
      <c r="H71" s="7"/>
      <c r="I71" s="7"/>
      <c r="J71" s="7"/>
      <c r="K71" s="9"/>
      <c r="L71" s="9"/>
    </row>
    <row r="72" spans="1:12" x14ac:dyDescent="0.25">
      <c r="B72" s="3"/>
      <c r="C72" s="3"/>
      <c r="D72" s="3"/>
      <c r="E72" s="3"/>
      <c r="F72" s="21"/>
      <c r="G72" s="3"/>
      <c r="H72" s="3"/>
      <c r="I72" s="3"/>
      <c r="J72" s="3"/>
      <c r="K72" s="4"/>
      <c r="L72" s="4"/>
    </row>
    <row r="73" spans="1:12" x14ac:dyDescent="0.25">
      <c r="B73" s="3"/>
      <c r="C73" s="3"/>
      <c r="D73" s="3"/>
      <c r="E73" s="3"/>
      <c r="F73" s="21"/>
      <c r="G73" s="3"/>
      <c r="H73" s="3"/>
      <c r="I73" s="3"/>
      <c r="J73" s="3"/>
      <c r="K73" s="4"/>
      <c r="L73" s="4"/>
    </row>
    <row r="74" spans="1:12" x14ac:dyDescent="0.25">
      <c r="B74" s="3"/>
      <c r="C74" s="3"/>
      <c r="D74" s="3"/>
      <c r="E74" s="3"/>
      <c r="F74" s="21"/>
      <c r="G74" s="3"/>
      <c r="H74" s="3"/>
      <c r="I74" s="3"/>
      <c r="J74" s="3"/>
      <c r="K74" s="4"/>
      <c r="L74" s="4"/>
    </row>
    <row r="75" spans="1:12" x14ac:dyDescent="0.25">
      <c r="B75" s="3"/>
      <c r="C75" s="3"/>
      <c r="D75" s="3"/>
      <c r="E75" s="3"/>
      <c r="F75" s="21"/>
      <c r="G75" s="3"/>
      <c r="H75" s="3"/>
      <c r="I75" s="3"/>
      <c r="J75" s="3"/>
      <c r="K75" s="4"/>
      <c r="L75" s="4"/>
    </row>
    <row r="76" spans="1:12" x14ac:dyDescent="0.25">
      <c r="B76" s="3"/>
      <c r="C76" s="3"/>
      <c r="D76" s="3"/>
      <c r="E76" s="3"/>
      <c r="F76" s="7"/>
      <c r="G76" s="3"/>
      <c r="H76" s="3"/>
      <c r="I76" s="3"/>
      <c r="J76" s="3"/>
      <c r="K76" s="4"/>
      <c r="L76" s="4"/>
    </row>
    <row r="77" spans="1:12" x14ac:dyDescent="0.25"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</row>
    <row r="78" spans="1:12" x14ac:dyDescent="0.25">
      <c r="B78" s="7"/>
      <c r="C78" s="7"/>
      <c r="D78" s="3"/>
      <c r="E78" s="3"/>
      <c r="F78" s="3"/>
      <c r="G78" s="3"/>
      <c r="H78" s="3"/>
      <c r="I78" s="3"/>
      <c r="J78" s="3"/>
      <c r="K78" s="4"/>
      <c r="L78" s="4"/>
    </row>
    <row r="79" spans="1:12" x14ac:dyDescent="0.25">
      <c r="B79" s="7"/>
      <c r="C79" s="7"/>
      <c r="D79" s="3"/>
      <c r="E79" s="3"/>
      <c r="F79" s="3"/>
      <c r="G79" s="3"/>
      <c r="H79" s="3"/>
      <c r="I79" s="3"/>
      <c r="J79" s="3"/>
      <c r="K79" s="4"/>
      <c r="L79" s="4"/>
    </row>
    <row r="80" spans="1:12" s="18" customFormat="1" ht="12.75" x14ac:dyDescent="0.2">
      <c r="A80" s="15"/>
      <c r="B80" s="19"/>
      <c r="C80" s="19"/>
      <c r="D80" s="16"/>
      <c r="E80" s="16"/>
      <c r="F80" s="16"/>
      <c r="G80" s="16"/>
      <c r="H80" s="16"/>
      <c r="I80" s="16"/>
      <c r="J80" s="16"/>
      <c r="K80" s="20"/>
      <c r="L80" s="17"/>
    </row>
    <row r="81" spans="2:12" x14ac:dyDescent="0.25"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</row>
    <row r="82" spans="2:12" x14ac:dyDescent="0.25"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</row>
    <row r="83" spans="2:12" x14ac:dyDescent="0.25"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</row>
    <row r="84" spans="2:12" x14ac:dyDescent="0.25"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</row>
    <row r="85" spans="2:12" x14ac:dyDescent="0.25"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</row>
    <row r="86" spans="2:12" x14ac:dyDescent="0.25"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</row>
    <row r="87" spans="2:12" x14ac:dyDescent="0.25"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</row>
    <row r="88" spans="2:12" x14ac:dyDescent="0.25"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</row>
    <row r="89" spans="2:12" x14ac:dyDescent="0.25"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</row>
    <row r="90" spans="2:12" x14ac:dyDescent="0.25"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</row>
    <row r="91" spans="2:12" x14ac:dyDescent="0.25"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</row>
    <row r="92" spans="2:12" x14ac:dyDescent="0.25"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</row>
    <row r="93" spans="2:12" x14ac:dyDescent="0.25"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</row>
    <row r="94" spans="2:12" x14ac:dyDescent="0.25"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</row>
    <row r="95" spans="2:12" x14ac:dyDescent="0.25"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</row>
    <row r="96" spans="2:12" x14ac:dyDescent="0.25"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</row>
    <row r="97" spans="2:12" x14ac:dyDescent="0.25"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</row>
    <row r="98" spans="2:12" x14ac:dyDescent="0.25"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</row>
    <row r="99" spans="2:12" x14ac:dyDescent="0.25"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</row>
    <row r="100" spans="2:12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</row>
    <row r="101" spans="2:12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</row>
    <row r="102" spans="2:12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</row>
    <row r="103" spans="2:12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</row>
    <row r="104" spans="2:12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</row>
    <row r="105" spans="2:12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</row>
    <row r="106" spans="2:12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</row>
    <row r="107" spans="2:12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</row>
    <row r="108" spans="2:12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</row>
    <row r="109" spans="2:12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</row>
    <row r="110" spans="2:12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</row>
    <row r="111" spans="2:12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</row>
    <row r="112" spans="2:12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</row>
    <row r="113" spans="2:12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</row>
    <row r="114" spans="2:12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</row>
    <row r="115" spans="2:12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</row>
    <row r="116" spans="2:12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</row>
    <row r="117" spans="2:12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</row>
    <row r="118" spans="2:12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</row>
    <row r="119" spans="2:12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</row>
    <row r="120" spans="2:12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</row>
    <row r="121" spans="2:12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</row>
    <row r="122" spans="2:12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</row>
    <row r="123" spans="2:12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</row>
    <row r="124" spans="2:12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</row>
    <row r="125" spans="2:12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</row>
    <row r="126" spans="2:12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</row>
    <row r="127" spans="2:12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</row>
    <row r="128" spans="2:12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</row>
    <row r="129" spans="2:12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</row>
    <row r="130" spans="2:12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</row>
    <row r="131" spans="2:12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</row>
    <row r="132" spans="2:12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</row>
    <row r="133" spans="2:12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</row>
    <row r="134" spans="2:12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</row>
    <row r="135" spans="2:12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</row>
    <row r="136" spans="2:12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</row>
    <row r="137" spans="2:12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</row>
    <row r="138" spans="2:12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</row>
    <row r="139" spans="2:12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</row>
    <row r="140" spans="2:12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</row>
    <row r="141" spans="2:12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</row>
    <row r="142" spans="2:12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</row>
    <row r="143" spans="2:12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</row>
    <row r="144" spans="2:12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</row>
    <row r="145" spans="2:12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</row>
    <row r="146" spans="2:12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</row>
    <row r="147" spans="2:12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</row>
    <row r="148" spans="2:12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</row>
    <row r="149" spans="2:12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</row>
    <row r="150" spans="2:12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</row>
    <row r="151" spans="2:12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</row>
    <row r="152" spans="2:12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</row>
    <row r="153" spans="2:12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</row>
    <row r="154" spans="2:12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</row>
    <row r="155" spans="2:12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</row>
    <row r="156" spans="2:12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</row>
    <row r="157" spans="2:12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</row>
    <row r="158" spans="2:12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</row>
    <row r="159" spans="2:12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</row>
    <row r="160" spans="2:12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</row>
    <row r="161" spans="2:12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</row>
    <row r="162" spans="2:12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</row>
    <row r="163" spans="2:12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</row>
    <row r="164" spans="2:12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</row>
    <row r="165" spans="2:12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</row>
    <row r="166" spans="2:12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</row>
    <row r="167" spans="2:12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</row>
    <row r="168" spans="2:12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</row>
    <row r="169" spans="2:12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</row>
    <row r="170" spans="2:12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</row>
    <row r="171" spans="2:12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</row>
    <row r="172" spans="2:12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</row>
    <row r="173" spans="2:12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</row>
    <row r="174" spans="2:12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</row>
    <row r="175" spans="2:12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</row>
    <row r="176" spans="2:12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4"/>
    </row>
    <row r="177" spans="2:12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4"/>
    </row>
    <row r="178" spans="2:12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4"/>
    </row>
    <row r="179" spans="2:12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4"/>
    </row>
    <row r="180" spans="2:12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4"/>
    </row>
    <row r="181" spans="2:12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4"/>
    </row>
    <row r="182" spans="2:12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4"/>
    </row>
    <row r="183" spans="2:12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4"/>
    </row>
    <row r="184" spans="2:12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4"/>
    </row>
    <row r="185" spans="2:12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4"/>
    </row>
    <row r="186" spans="2:12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4"/>
    </row>
    <row r="187" spans="2:12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4"/>
    </row>
    <row r="188" spans="2:12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4"/>
    </row>
    <row r="189" spans="2:12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4"/>
    </row>
    <row r="190" spans="2:12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4"/>
    </row>
    <row r="191" spans="2:12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4"/>
    </row>
    <row r="192" spans="2:12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4"/>
    </row>
    <row r="193" spans="2:12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4"/>
    </row>
    <row r="194" spans="2:12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4"/>
    </row>
    <row r="195" spans="2:12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4"/>
    </row>
    <row r="196" spans="2:12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4"/>
    </row>
    <row r="197" spans="2:12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4"/>
    </row>
    <row r="198" spans="2:12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4"/>
    </row>
    <row r="199" spans="2:12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4"/>
    </row>
    <row r="200" spans="2:12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4"/>
    </row>
    <row r="201" spans="2:12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4"/>
    </row>
    <row r="202" spans="2:12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4"/>
    </row>
    <row r="203" spans="2:12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4"/>
    </row>
    <row r="204" spans="2:12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4"/>
    </row>
    <row r="205" spans="2:12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4"/>
    </row>
    <row r="206" spans="2:12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4"/>
    </row>
    <row r="207" spans="2:12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4"/>
    </row>
    <row r="208" spans="2:12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4"/>
    </row>
    <row r="209" spans="2:12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4"/>
    </row>
    <row r="210" spans="2:12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4"/>
    </row>
    <row r="211" spans="2:12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4"/>
    </row>
    <row r="212" spans="2:12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4"/>
    </row>
    <row r="213" spans="2:12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4"/>
    </row>
    <row r="214" spans="2:12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4"/>
    </row>
    <row r="215" spans="2:12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4"/>
    </row>
    <row r="216" spans="2:12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4"/>
    </row>
    <row r="217" spans="2:12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4"/>
    </row>
    <row r="218" spans="2:12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4"/>
    </row>
    <row r="219" spans="2:12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4"/>
    </row>
    <row r="220" spans="2:12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4"/>
    </row>
    <row r="221" spans="2:12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4"/>
    </row>
    <row r="222" spans="2:12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4"/>
    </row>
    <row r="223" spans="2:12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4"/>
    </row>
    <row r="224" spans="2:12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4"/>
    </row>
    <row r="225" spans="2:12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4"/>
    </row>
    <row r="226" spans="2:12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4"/>
    </row>
    <row r="227" spans="2:12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4"/>
    </row>
    <row r="228" spans="2:12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4"/>
    </row>
    <row r="229" spans="2:12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4"/>
    </row>
    <row r="230" spans="2:12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4"/>
    </row>
    <row r="231" spans="2:12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4"/>
    </row>
    <row r="232" spans="2:12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4"/>
    </row>
    <row r="233" spans="2:12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4"/>
    </row>
    <row r="234" spans="2:12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4"/>
    </row>
    <row r="235" spans="2:12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4"/>
    </row>
    <row r="236" spans="2:12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4"/>
    </row>
    <row r="237" spans="2:12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4"/>
    </row>
    <row r="238" spans="2:12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4"/>
    </row>
    <row r="239" spans="2:12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</row>
    <row r="240" spans="2:12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4"/>
    </row>
    <row r="241" spans="2:12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</row>
    <row r="242" spans="2:12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</row>
    <row r="243" spans="2:12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</row>
    <row r="244" spans="2:12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</row>
    <row r="245" spans="2:12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4"/>
    </row>
    <row r="246" spans="2:12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4"/>
    </row>
    <row r="247" spans="2:12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4"/>
    </row>
    <row r="248" spans="2:12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4"/>
    </row>
    <row r="249" spans="2:12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4"/>
    </row>
    <row r="250" spans="2:12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4"/>
    </row>
    <row r="251" spans="2:12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4"/>
    </row>
    <row r="252" spans="2:12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4"/>
    </row>
    <row r="253" spans="2:12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4"/>
    </row>
    <row r="254" spans="2:12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4"/>
    </row>
    <row r="255" spans="2:12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4"/>
    </row>
    <row r="256" spans="2:12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4"/>
    </row>
    <row r="257" spans="2:12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4"/>
    </row>
    <row r="258" spans="2:12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4"/>
    </row>
    <row r="259" spans="2:12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4"/>
    </row>
    <row r="260" spans="2:12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4"/>
    </row>
    <row r="261" spans="2:12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4"/>
    </row>
    <row r="262" spans="2:12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4"/>
    </row>
    <row r="263" spans="2:12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4"/>
    </row>
    <row r="264" spans="2:12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4"/>
    </row>
    <row r="265" spans="2:12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4"/>
    </row>
    <row r="266" spans="2:12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4"/>
    </row>
    <row r="267" spans="2:12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4"/>
    </row>
    <row r="268" spans="2:12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4"/>
    </row>
    <row r="269" spans="2:12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4"/>
    </row>
    <row r="270" spans="2:12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4"/>
    </row>
    <row r="271" spans="2:12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4"/>
    </row>
    <row r="272" spans="2:12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4"/>
    </row>
    <row r="273" spans="2:12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4"/>
    </row>
    <row r="274" spans="2:12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4"/>
    </row>
    <row r="275" spans="2:12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4"/>
    </row>
    <row r="276" spans="2:12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4"/>
    </row>
    <row r="277" spans="2:12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4"/>
    </row>
    <row r="278" spans="2:12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4"/>
    </row>
    <row r="279" spans="2:12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4"/>
    </row>
    <row r="280" spans="2:12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4"/>
    </row>
    <row r="281" spans="2:12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4"/>
    </row>
    <row r="282" spans="2:12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4"/>
    </row>
    <row r="283" spans="2:12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4"/>
    </row>
    <row r="284" spans="2:12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4"/>
    </row>
    <row r="285" spans="2:12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4"/>
    </row>
    <row r="286" spans="2:12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4"/>
    </row>
    <row r="287" spans="2:12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4"/>
    </row>
    <row r="288" spans="2:12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4"/>
    </row>
    <row r="289" spans="2:12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4"/>
    </row>
    <row r="290" spans="2:12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4"/>
    </row>
    <row r="291" spans="2:12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4"/>
    </row>
    <row r="292" spans="2:12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4"/>
    </row>
    <row r="293" spans="2:12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4"/>
    </row>
    <row r="294" spans="2:12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4"/>
    </row>
    <row r="295" spans="2:12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4"/>
    </row>
    <row r="296" spans="2:12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4"/>
    </row>
    <row r="297" spans="2:12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4"/>
    </row>
    <row r="298" spans="2:12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4"/>
    </row>
    <row r="299" spans="2:12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4"/>
    </row>
    <row r="300" spans="2:12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4"/>
    </row>
    <row r="301" spans="2:12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4"/>
    </row>
    <row r="302" spans="2:12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4"/>
    </row>
    <row r="303" spans="2:12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4"/>
    </row>
    <row r="304" spans="2:12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4"/>
    </row>
    <row r="305" spans="2:12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4"/>
    </row>
    <row r="306" spans="2:12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4"/>
    </row>
    <row r="307" spans="2:12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4"/>
    </row>
    <row r="308" spans="2:12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4"/>
    </row>
    <row r="309" spans="2:12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4"/>
    </row>
    <row r="310" spans="2:12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4"/>
    </row>
    <row r="311" spans="2:12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4"/>
    </row>
    <row r="312" spans="2:12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4"/>
    </row>
    <row r="313" spans="2:12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4"/>
    </row>
    <row r="314" spans="2:12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4"/>
    </row>
    <row r="315" spans="2:12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4"/>
    </row>
    <row r="316" spans="2:12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4"/>
    </row>
    <row r="317" spans="2:12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4"/>
    </row>
    <row r="318" spans="2:12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4"/>
    </row>
    <row r="319" spans="2:12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4"/>
    </row>
    <row r="320" spans="2:12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4"/>
    </row>
    <row r="321" spans="2:12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4"/>
    </row>
    <row r="322" spans="2:12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4"/>
    </row>
    <row r="323" spans="2:12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4"/>
    </row>
    <row r="324" spans="2:12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4"/>
    </row>
    <row r="325" spans="2:12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4"/>
    </row>
    <row r="326" spans="2:12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4"/>
    </row>
    <row r="327" spans="2:12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4"/>
    </row>
    <row r="328" spans="2:12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4"/>
    </row>
    <row r="329" spans="2:12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4"/>
    </row>
    <row r="330" spans="2:12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4"/>
    </row>
    <row r="331" spans="2:12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4"/>
    </row>
    <row r="332" spans="2:12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4"/>
    </row>
    <row r="333" spans="2:12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4"/>
    </row>
    <row r="334" spans="2:12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4"/>
    </row>
    <row r="335" spans="2:12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4"/>
    </row>
    <row r="336" spans="2:12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4"/>
    </row>
    <row r="337" spans="2:12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4"/>
    </row>
    <row r="338" spans="2:12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4"/>
    </row>
    <row r="339" spans="2:12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4"/>
    </row>
    <row r="340" spans="2:12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4"/>
    </row>
    <row r="341" spans="2:12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4"/>
    </row>
    <row r="342" spans="2:12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4"/>
    </row>
    <row r="343" spans="2:12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4"/>
    </row>
    <row r="344" spans="2:12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4"/>
    </row>
    <row r="345" spans="2:12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4"/>
    </row>
    <row r="346" spans="2:12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4"/>
    </row>
    <row r="347" spans="2:12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4"/>
    </row>
    <row r="348" spans="2:12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4"/>
    </row>
    <row r="349" spans="2:12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4"/>
    </row>
    <row r="350" spans="2:12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4"/>
    </row>
    <row r="351" spans="2:12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4"/>
    </row>
    <row r="352" spans="2:12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4"/>
    </row>
    <row r="353" spans="2:12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4"/>
    </row>
    <row r="354" spans="2:12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4"/>
    </row>
    <row r="355" spans="2:12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4"/>
    </row>
    <row r="356" spans="2:12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4"/>
    </row>
    <row r="357" spans="2:12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4"/>
    </row>
    <row r="358" spans="2:12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4"/>
    </row>
    <row r="359" spans="2:12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4"/>
    </row>
    <row r="360" spans="2:12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4"/>
    </row>
    <row r="361" spans="2:12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4"/>
    </row>
    <row r="362" spans="2:12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4"/>
    </row>
    <row r="363" spans="2:12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4"/>
    </row>
    <row r="364" spans="2:12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4"/>
    </row>
    <row r="365" spans="2:12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4"/>
    </row>
    <row r="366" spans="2:12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4"/>
    </row>
    <row r="367" spans="2:12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4"/>
    </row>
    <row r="368" spans="2:12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4"/>
    </row>
    <row r="369" spans="2:12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4"/>
    </row>
    <row r="370" spans="2:12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4"/>
    </row>
    <row r="371" spans="2:12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4"/>
    </row>
    <row r="372" spans="2:12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4"/>
    </row>
    <row r="373" spans="2:12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4"/>
    </row>
    <row r="374" spans="2:12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4"/>
    </row>
    <row r="375" spans="2:12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4"/>
    </row>
    <row r="376" spans="2:12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4"/>
    </row>
    <row r="377" spans="2:12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4"/>
    </row>
    <row r="378" spans="2:12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4"/>
    </row>
    <row r="379" spans="2:12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4"/>
    </row>
    <row r="380" spans="2:12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4"/>
    </row>
    <row r="381" spans="2:12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4"/>
    </row>
    <row r="382" spans="2:12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4"/>
    </row>
    <row r="383" spans="2:12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4"/>
    </row>
    <row r="384" spans="2:12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4"/>
    </row>
    <row r="385" spans="2:12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4"/>
    </row>
    <row r="386" spans="2:12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4"/>
    </row>
    <row r="387" spans="2:12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4"/>
    </row>
    <row r="388" spans="2:12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4"/>
    </row>
    <row r="389" spans="2:12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4"/>
    </row>
    <row r="390" spans="2:12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4"/>
    </row>
    <row r="391" spans="2:12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4"/>
    </row>
    <row r="392" spans="2:12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4"/>
    </row>
    <row r="393" spans="2:12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4"/>
    </row>
    <row r="394" spans="2:12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4"/>
    </row>
    <row r="395" spans="2:12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4"/>
    </row>
    <row r="396" spans="2:12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4"/>
    </row>
    <row r="397" spans="2:12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4"/>
    </row>
    <row r="398" spans="2:12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4"/>
    </row>
    <row r="399" spans="2:12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4"/>
    </row>
    <row r="400" spans="2:12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4"/>
    </row>
    <row r="401" spans="2:12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4"/>
    </row>
    <row r="402" spans="2:12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4"/>
    </row>
    <row r="403" spans="2:12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4"/>
    </row>
    <row r="404" spans="2:12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4"/>
    </row>
    <row r="405" spans="2:12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4"/>
    </row>
    <row r="406" spans="2:12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4"/>
    </row>
    <row r="407" spans="2:12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4"/>
    </row>
    <row r="408" spans="2:12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4"/>
    </row>
    <row r="409" spans="2:12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4"/>
    </row>
    <row r="410" spans="2:12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4"/>
    </row>
    <row r="411" spans="2:12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4"/>
    </row>
    <row r="412" spans="2:12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4"/>
    </row>
    <row r="413" spans="2:12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4"/>
    </row>
    <row r="414" spans="2:12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4"/>
    </row>
    <row r="415" spans="2:12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4"/>
    </row>
    <row r="416" spans="2:12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4"/>
    </row>
    <row r="417" spans="2:12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4"/>
    </row>
    <row r="418" spans="2:12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4"/>
    </row>
    <row r="419" spans="2:12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4"/>
    </row>
    <row r="420" spans="2:12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4"/>
    </row>
    <row r="421" spans="2:12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4"/>
    </row>
    <row r="422" spans="2:12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4"/>
    </row>
    <row r="423" spans="2:12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4"/>
    </row>
    <row r="424" spans="2:12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4"/>
    </row>
    <row r="425" spans="2:12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4"/>
    </row>
    <row r="426" spans="2:12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4"/>
    </row>
    <row r="427" spans="2:12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4"/>
    </row>
    <row r="428" spans="2:12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4"/>
    </row>
    <row r="429" spans="2:12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4"/>
    </row>
    <row r="430" spans="2:12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4"/>
    </row>
    <row r="431" spans="2:12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4"/>
    </row>
    <row r="432" spans="2:12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4"/>
    </row>
    <row r="433" spans="2:12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4"/>
    </row>
    <row r="434" spans="2:12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4"/>
    </row>
    <row r="435" spans="2:12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4"/>
    </row>
    <row r="436" spans="2:12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4"/>
    </row>
    <row r="437" spans="2:12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4"/>
    </row>
    <row r="438" spans="2:12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4"/>
    </row>
    <row r="439" spans="2:12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4"/>
    </row>
    <row r="440" spans="2:12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4"/>
    </row>
    <row r="441" spans="2:12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4"/>
    </row>
    <row r="442" spans="2:12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4"/>
    </row>
    <row r="443" spans="2:12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4"/>
    </row>
    <row r="444" spans="2:12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4"/>
    </row>
    <row r="445" spans="2:12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4"/>
    </row>
    <row r="446" spans="2:12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4"/>
    </row>
    <row r="447" spans="2:12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4"/>
    </row>
    <row r="448" spans="2:12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4"/>
    </row>
    <row r="449" spans="2:12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4"/>
    </row>
    <row r="450" spans="2:12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4"/>
    </row>
    <row r="451" spans="2:12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4"/>
    </row>
    <row r="452" spans="2:12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4"/>
    </row>
    <row r="453" spans="2:12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4"/>
    </row>
    <row r="454" spans="2:12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4"/>
    </row>
    <row r="455" spans="2:12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4"/>
    </row>
    <row r="456" spans="2:12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4"/>
    </row>
    <row r="457" spans="2:12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4"/>
    </row>
    <row r="458" spans="2:12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4"/>
    </row>
    <row r="459" spans="2:12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4"/>
    </row>
    <row r="460" spans="2:12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4"/>
    </row>
    <row r="461" spans="2:12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4"/>
    </row>
    <row r="462" spans="2:12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4"/>
    </row>
    <row r="463" spans="2:12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4"/>
    </row>
    <row r="464" spans="2:12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4"/>
    </row>
    <row r="465" spans="2:12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4"/>
    </row>
    <row r="466" spans="2:12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4"/>
    </row>
    <row r="467" spans="2:12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4"/>
    </row>
    <row r="468" spans="2:12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4"/>
    </row>
    <row r="469" spans="2:12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4"/>
    </row>
    <row r="470" spans="2:12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4"/>
    </row>
    <row r="471" spans="2:12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4"/>
    </row>
    <row r="472" spans="2:12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4"/>
    </row>
    <row r="473" spans="2:12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4"/>
    </row>
    <row r="474" spans="2:12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4"/>
    </row>
    <row r="475" spans="2:12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4"/>
    </row>
    <row r="476" spans="2:12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4"/>
    </row>
    <row r="477" spans="2:12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4"/>
    </row>
    <row r="478" spans="2:12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4"/>
    </row>
    <row r="479" spans="2:12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4"/>
    </row>
    <row r="480" spans="2:12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4"/>
    </row>
    <row r="481" spans="2:12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4"/>
    </row>
    <row r="482" spans="2:12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4"/>
    </row>
    <row r="483" spans="2:12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4"/>
    </row>
    <row r="484" spans="2:12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4"/>
    </row>
    <row r="485" spans="2:12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4"/>
    </row>
    <row r="486" spans="2:12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4"/>
    </row>
    <row r="487" spans="2:12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4"/>
    </row>
    <row r="488" spans="2:12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4"/>
    </row>
    <row r="489" spans="2:12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4"/>
    </row>
    <row r="490" spans="2:12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4"/>
    </row>
    <row r="491" spans="2:12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4"/>
    </row>
    <row r="492" spans="2:12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4"/>
    </row>
    <row r="493" spans="2:12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4"/>
    </row>
    <row r="494" spans="2:12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4"/>
    </row>
    <row r="495" spans="2:12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4"/>
    </row>
    <row r="496" spans="2:12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4"/>
    </row>
    <row r="497" spans="2:12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4"/>
    </row>
    <row r="498" spans="2:12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4"/>
    </row>
    <row r="499" spans="2:12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4"/>
    </row>
    <row r="500" spans="2:12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4"/>
    </row>
    <row r="501" spans="2:12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4"/>
    </row>
    <row r="502" spans="2:12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4"/>
    </row>
    <row r="503" spans="2:12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4"/>
    </row>
    <row r="504" spans="2:12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4"/>
    </row>
    <row r="505" spans="2:12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4"/>
    </row>
    <row r="506" spans="2:12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4"/>
    </row>
    <row r="507" spans="2:12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4"/>
    </row>
    <row r="508" spans="2:12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4"/>
    </row>
    <row r="509" spans="2:12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4"/>
    </row>
    <row r="510" spans="2:12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4"/>
    </row>
    <row r="511" spans="2:12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4"/>
    </row>
    <row r="512" spans="2:12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4"/>
    </row>
    <row r="513" spans="2:12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4"/>
    </row>
    <row r="514" spans="2:12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4"/>
    </row>
    <row r="515" spans="2:12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4"/>
    </row>
    <row r="516" spans="2:12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4"/>
    </row>
    <row r="517" spans="2:12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4"/>
    </row>
    <row r="518" spans="2:12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4"/>
    </row>
    <row r="519" spans="2:12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4"/>
    </row>
    <row r="520" spans="2:12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4"/>
    </row>
    <row r="521" spans="2:12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4"/>
    </row>
    <row r="522" spans="2:12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4"/>
    </row>
    <row r="523" spans="2:12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4"/>
    </row>
    <row r="524" spans="2:12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4"/>
    </row>
    <row r="525" spans="2:12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4"/>
    </row>
    <row r="526" spans="2:12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4"/>
    </row>
    <row r="527" spans="2:12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4"/>
    </row>
    <row r="528" spans="2:12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4"/>
    </row>
    <row r="529" spans="2:12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4"/>
    </row>
    <row r="530" spans="2:12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4"/>
    </row>
    <row r="531" spans="2:12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4"/>
    </row>
    <row r="532" spans="2:12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4"/>
    </row>
    <row r="533" spans="2:12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4"/>
    </row>
    <row r="534" spans="2:12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4"/>
    </row>
    <row r="535" spans="2:12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4"/>
    </row>
    <row r="536" spans="2:12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4"/>
    </row>
    <row r="537" spans="2:12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4"/>
    </row>
    <row r="538" spans="2:12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4"/>
    </row>
    <row r="539" spans="2:12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4"/>
    </row>
    <row r="540" spans="2:12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4"/>
    </row>
    <row r="541" spans="2:12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4"/>
    </row>
    <row r="542" spans="2:12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4"/>
    </row>
    <row r="543" spans="2:12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4"/>
    </row>
    <row r="544" spans="2:12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4"/>
    </row>
    <row r="545" spans="2:12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4"/>
    </row>
    <row r="546" spans="2:12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4"/>
    </row>
    <row r="547" spans="2:12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4"/>
    </row>
    <row r="548" spans="2:12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4"/>
    </row>
    <row r="549" spans="2:12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4"/>
    </row>
    <row r="550" spans="2:12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4"/>
    </row>
    <row r="551" spans="2:12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4"/>
    </row>
    <row r="552" spans="2:12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4"/>
    </row>
    <row r="553" spans="2:12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4"/>
    </row>
    <row r="554" spans="2:12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4"/>
    </row>
    <row r="555" spans="2:12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4"/>
    </row>
    <row r="556" spans="2:12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4"/>
    </row>
    <row r="557" spans="2:12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4"/>
    </row>
    <row r="558" spans="2:12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4"/>
    </row>
    <row r="559" spans="2:12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4"/>
    </row>
    <row r="560" spans="2:12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4"/>
    </row>
    <row r="561" spans="2:12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4"/>
    </row>
    <row r="562" spans="2:12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4"/>
    </row>
    <row r="563" spans="2:12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4"/>
    </row>
    <row r="564" spans="2:12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4"/>
    </row>
    <row r="565" spans="2:12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4"/>
    </row>
    <row r="566" spans="2:12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4"/>
    </row>
    <row r="567" spans="2:12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4"/>
    </row>
    <row r="568" spans="2:12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4"/>
    </row>
    <row r="569" spans="2:12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4"/>
    </row>
    <row r="570" spans="2:12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4"/>
    </row>
    <row r="571" spans="2:12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4"/>
    </row>
    <row r="572" spans="2:12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4"/>
    </row>
    <row r="573" spans="2:12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4"/>
    </row>
    <row r="574" spans="2:12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4"/>
    </row>
    <row r="575" spans="2:12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4"/>
    </row>
    <row r="576" spans="2:12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4"/>
    </row>
    <row r="577" spans="2:12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4"/>
    </row>
    <row r="578" spans="2:12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4"/>
    </row>
    <row r="579" spans="2:12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4"/>
    </row>
    <row r="580" spans="2:12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4"/>
    </row>
    <row r="581" spans="2:12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4"/>
    </row>
    <row r="582" spans="2:12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4"/>
    </row>
    <row r="583" spans="2:12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4"/>
    </row>
    <row r="584" spans="2:12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4"/>
    </row>
    <row r="585" spans="2:12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4"/>
    </row>
    <row r="586" spans="2:12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4"/>
    </row>
    <row r="587" spans="2:12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4"/>
    </row>
    <row r="588" spans="2:12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4"/>
    </row>
    <row r="589" spans="2:12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4"/>
    </row>
    <row r="590" spans="2:12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4"/>
    </row>
    <row r="591" spans="2:12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4"/>
    </row>
    <row r="592" spans="2:12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4"/>
    </row>
    <row r="593" spans="2:12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4"/>
    </row>
    <row r="594" spans="2:12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4"/>
    </row>
    <row r="595" spans="2:12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4"/>
    </row>
    <row r="596" spans="2:12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4"/>
    </row>
    <row r="597" spans="2:12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4"/>
    </row>
    <row r="598" spans="2:12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4"/>
    </row>
    <row r="599" spans="2:12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4"/>
    </row>
    <row r="600" spans="2:12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4"/>
    </row>
    <row r="601" spans="2:12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4"/>
    </row>
    <row r="602" spans="2:12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4"/>
    </row>
    <row r="603" spans="2:12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4"/>
    </row>
    <row r="604" spans="2:12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4"/>
    </row>
    <row r="605" spans="2:12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4"/>
    </row>
    <row r="606" spans="2:12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4"/>
    </row>
    <row r="607" spans="2:12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4"/>
    </row>
    <row r="608" spans="2:12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4"/>
    </row>
    <row r="609" spans="2:12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4"/>
    </row>
    <row r="610" spans="2:12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4"/>
    </row>
    <row r="611" spans="2:12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4"/>
    </row>
    <row r="612" spans="2:12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4"/>
    </row>
    <row r="613" spans="2:12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4"/>
    </row>
    <row r="614" spans="2:12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4"/>
    </row>
    <row r="615" spans="2:12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4"/>
    </row>
    <row r="616" spans="2:12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4"/>
    </row>
    <row r="617" spans="2:12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4"/>
    </row>
    <row r="618" spans="2:12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4"/>
    </row>
    <row r="619" spans="2:12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4"/>
    </row>
    <row r="620" spans="2:12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4"/>
    </row>
    <row r="621" spans="2:12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4"/>
    </row>
    <row r="622" spans="2:12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4"/>
    </row>
    <row r="623" spans="2:12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4"/>
    </row>
    <row r="624" spans="2:12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4"/>
    </row>
    <row r="625" spans="2:12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4"/>
    </row>
    <row r="626" spans="2:12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4"/>
    </row>
    <row r="627" spans="2:12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4"/>
    </row>
    <row r="628" spans="2:12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4"/>
    </row>
    <row r="629" spans="2:12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4"/>
    </row>
    <row r="630" spans="2:12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4"/>
    </row>
    <row r="631" spans="2:12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4"/>
    </row>
    <row r="632" spans="2:12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4"/>
    </row>
    <row r="633" spans="2:12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4"/>
    </row>
    <row r="634" spans="2:12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4"/>
    </row>
    <row r="635" spans="2:12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4"/>
    </row>
    <row r="636" spans="2:12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4"/>
    </row>
    <row r="637" spans="2:12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4"/>
    </row>
    <row r="638" spans="2:12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4"/>
    </row>
    <row r="639" spans="2:12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4"/>
    </row>
    <row r="640" spans="2:12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4"/>
    </row>
    <row r="641" spans="2:12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4"/>
    </row>
    <row r="642" spans="2:12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4"/>
    </row>
    <row r="643" spans="2:12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4"/>
    </row>
    <row r="644" spans="2:12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4"/>
    </row>
    <row r="645" spans="2:12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4"/>
    </row>
    <row r="646" spans="2:12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4"/>
    </row>
    <row r="647" spans="2:12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4"/>
    </row>
    <row r="648" spans="2:12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4"/>
    </row>
    <row r="649" spans="2:12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4"/>
    </row>
    <row r="650" spans="2:12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4"/>
    </row>
    <row r="651" spans="2:12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4"/>
    </row>
    <row r="652" spans="2:12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4"/>
    </row>
    <row r="653" spans="2:12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4"/>
    </row>
    <row r="654" spans="2:12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4"/>
    </row>
    <row r="655" spans="2:12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4"/>
    </row>
    <row r="656" spans="2:12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4"/>
    </row>
    <row r="657" spans="2:12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4"/>
    </row>
    <row r="658" spans="2:12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4"/>
    </row>
    <row r="659" spans="2:12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4"/>
    </row>
    <row r="660" spans="2:12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4"/>
    </row>
    <row r="661" spans="2:12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4"/>
    </row>
    <row r="662" spans="2:12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4"/>
    </row>
    <row r="663" spans="2:12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4"/>
    </row>
    <row r="664" spans="2:12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4"/>
    </row>
    <row r="665" spans="2:12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4"/>
    </row>
    <row r="666" spans="2:12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4"/>
    </row>
    <row r="667" spans="2:12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4"/>
    </row>
    <row r="668" spans="2:12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4"/>
    </row>
    <row r="669" spans="2:12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4"/>
    </row>
    <row r="670" spans="2:12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4"/>
    </row>
    <row r="671" spans="2:12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4"/>
    </row>
    <row r="672" spans="2:12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4"/>
    </row>
    <row r="673" spans="2:12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4"/>
    </row>
    <row r="674" spans="2:12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4"/>
    </row>
    <row r="675" spans="2:12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4"/>
    </row>
    <row r="676" spans="2:12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4"/>
    </row>
    <row r="677" spans="2:12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4"/>
    </row>
    <row r="678" spans="2:12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4"/>
    </row>
    <row r="679" spans="2:12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4"/>
    </row>
    <row r="680" spans="2:12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4"/>
    </row>
    <row r="681" spans="2:12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4"/>
    </row>
    <row r="682" spans="2:12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4"/>
    </row>
    <row r="683" spans="2:12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4"/>
    </row>
    <row r="684" spans="2:12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4"/>
    </row>
    <row r="685" spans="2:12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4"/>
    </row>
    <row r="686" spans="2:12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4"/>
    </row>
    <row r="687" spans="2:12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4"/>
    </row>
    <row r="688" spans="2:12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4"/>
    </row>
    <row r="689" spans="2:12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4"/>
    </row>
    <row r="690" spans="2:12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4"/>
    </row>
    <row r="691" spans="2:12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4"/>
    </row>
    <row r="692" spans="2:12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4"/>
    </row>
    <row r="693" spans="2:12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4"/>
    </row>
    <row r="694" spans="2:12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4"/>
    </row>
    <row r="695" spans="2:12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4"/>
    </row>
    <row r="696" spans="2:12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4"/>
    </row>
    <row r="697" spans="2:12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4"/>
    </row>
    <row r="698" spans="2:12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4"/>
    </row>
    <row r="699" spans="2:12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4"/>
    </row>
    <row r="700" spans="2:12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4"/>
    </row>
    <row r="701" spans="2:12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4"/>
    </row>
    <row r="702" spans="2:12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4"/>
    </row>
    <row r="703" spans="2:12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4"/>
    </row>
    <row r="704" spans="2:12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4"/>
    </row>
    <row r="705" spans="2:12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4"/>
    </row>
    <row r="706" spans="2:12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4"/>
    </row>
    <row r="707" spans="2:12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4"/>
    </row>
    <row r="708" spans="2:12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4"/>
    </row>
    <row r="709" spans="2:12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4"/>
    </row>
    <row r="710" spans="2:12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4"/>
    </row>
    <row r="711" spans="2:12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4"/>
    </row>
    <row r="712" spans="2:12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4"/>
    </row>
    <row r="713" spans="2:12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4"/>
    </row>
    <row r="714" spans="2:12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4"/>
    </row>
    <row r="715" spans="2:12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4"/>
    </row>
    <row r="716" spans="2:12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4"/>
    </row>
    <row r="717" spans="2:12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4"/>
    </row>
    <row r="718" spans="2:12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4"/>
    </row>
    <row r="719" spans="2:12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4"/>
    </row>
    <row r="720" spans="2:12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4"/>
    </row>
    <row r="721" spans="2:12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4"/>
    </row>
    <row r="722" spans="2:12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4"/>
    </row>
    <row r="723" spans="2:12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4"/>
    </row>
    <row r="724" spans="2:12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4"/>
    </row>
    <row r="725" spans="2:12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4"/>
    </row>
    <row r="726" spans="2:12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4"/>
    </row>
    <row r="727" spans="2:12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4"/>
    </row>
    <row r="728" spans="2:12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4"/>
    </row>
    <row r="729" spans="2:12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4"/>
    </row>
    <row r="730" spans="2:12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4"/>
    </row>
    <row r="731" spans="2:12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4"/>
    </row>
    <row r="732" spans="2:12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4"/>
    </row>
    <row r="733" spans="2:12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4"/>
    </row>
    <row r="734" spans="2:12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4"/>
    </row>
    <row r="735" spans="2:12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4"/>
    </row>
    <row r="736" spans="2:12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4"/>
    </row>
    <row r="737" spans="2:12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4"/>
    </row>
    <row r="738" spans="2:12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4"/>
    </row>
    <row r="739" spans="2:12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4"/>
    </row>
    <row r="740" spans="2:12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4"/>
    </row>
    <row r="741" spans="2:12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4"/>
    </row>
    <row r="742" spans="2:12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4"/>
    </row>
    <row r="743" spans="2:12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4"/>
    </row>
    <row r="744" spans="2:12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4"/>
    </row>
    <row r="745" spans="2:12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4"/>
    </row>
    <row r="746" spans="2:12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4"/>
    </row>
    <row r="747" spans="2:12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4"/>
    </row>
    <row r="748" spans="2:12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4"/>
    </row>
    <row r="749" spans="2:12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4"/>
    </row>
    <row r="750" spans="2:12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4"/>
    </row>
    <row r="751" spans="2:12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4"/>
    </row>
    <row r="752" spans="2:12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4"/>
    </row>
    <row r="753" spans="2:12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4"/>
    </row>
    <row r="754" spans="2:12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4"/>
    </row>
    <row r="755" spans="2:12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4"/>
    </row>
    <row r="756" spans="2:12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4"/>
    </row>
    <row r="757" spans="2:12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4"/>
    </row>
    <row r="758" spans="2:12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4"/>
    </row>
    <row r="759" spans="2:12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4"/>
    </row>
    <row r="760" spans="2:12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4"/>
    </row>
    <row r="761" spans="2:12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4"/>
    </row>
    <row r="762" spans="2:12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4"/>
    </row>
    <row r="763" spans="2:12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4"/>
    </row>
    <row r="764" spans="2:12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4"/>
    </row>
    <row r="765" spans="2:12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4"/>
    </row>
    <row r="766" spans="2:12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4"/>
    </row>
    <row r="767" spans="2:12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4"/>
    </row>
    <row r="768" spans="2:12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4"/>
    </row>
    <row r="769" spans="2:12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4"/>
    </row>
    <row r="770" spans="2:12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4"/>
    </row>
    <row r="771" spans="2:12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4"/>
    </row>
    <row r="772" spans="2:12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4"/>
    </row>
    <row r="773" spans="2:12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4"/>
    </row>
    <row r="774" spans="2:12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4"/>
    </row>
    <row r="775" spans="2:12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4"/>
    </row>
    <row r="776" spans="2:12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4"/>
    </row>
    <row r="777" spans="2:12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4"/>
    </row>
    <row r="778" spans="2:12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4"/>
    </row>
    <row r="779" spans="2:12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4"/>
    </row>
    <row r="780" spans="2:12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4"/>
    </row>
    <row r="781" spans="2:12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4"/>
    </row>
    <row r="782" spans="2:12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4"/>
    </row>
    <row r="783" spans="2:12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4"/>
    </row>
    <row r="784" spans="2:12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4"/>
    </row>
    <row r="785" spans="2:12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4"/>
    </row>
    <row r="786" spans="2:12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4"/>
    </row>
    <row r="787" spans="2:12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4"/>
    </row>
    <row r="788" spans="2:12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4"/>
    </row>
    <row r="789" spans="2:12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4"/>
    </row>
    <row r="790" spans="2:12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4"/>
    </row>
    <row r="791" spans="2:12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4"/>
    </row>
    <row r="792" spans="2:12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4"/>
    </row>
    <row r="793" spans="2:12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4"/>
    </row>
    <row r="794" spans="2:12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4"/>
    </row>
    <row r="795" spans="2:12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4"/>
    </row>
    <row r="796" spans="2:12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4"/>
    </row>
    <row r="797" spans="2:12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4"/>
    </row>
    <row r="798" spans="2:12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4"/>
    </row>
    <row r="799" spans="2:12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4"/>
    </row>
    <row r="800" spans="2:12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4"/>
    </row>
    <row r="801" spans="2:12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4"/>
    </row>
    <row r="802" spans="2:12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4"/>
    </row>
    <row r="803" spans="2:12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4"/>
    </row>
    <row r="804" spans="2:12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4"/>
    </row>
    <row r="805" spans="2:12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4"/>
    </row>
    <row r="806" spans="2:12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4"/>
    </row>
    <row r="807" spans="2:12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4"/>
    </row>
    <row r="808" spans="2:12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4"/>
    </row>
    <row r="809" spans="2:12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4"/>
    </row>
    <row r="810" spans="2:12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4"/>
    </row>
    <row r="811" spans="2:12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4"/>
    </row>
    <row r="812" spans="2:12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4"/>
    </row>
    <row r="813" spans="2:12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4"/>
    </row>
    <row r="814" spans="2:12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4"/>
    </row>
    <row r="815" spans="2:12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4"/>
    </row>
    <row r="816" spans="2:12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4"/>
    </row>
    <row r="817" spans="2:12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4"/>
    </row>
    <row r="818" spans="2:12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4"/>
    </row>
    <row r="819" spans="2:12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4"/>
    </row>
    <row r="820" spans="2:12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4"/>
    </row>
    <row r="821" spans="2:12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4"/>
    </row>
    <row r="822" spans="2:12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4"/>
    </row>
    <row r="823" spans="2:12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4"/>
    </row>
    <row r="824" spans="2:12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4"/>
    </row>
    <row r="825" spans="2:12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4"/>
    </row>
    <row r="826" spans="2:12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4"/>
    </row>
    <row r="827" spans="2:12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4"/>
    </row>
    <row r="828" spans="2:12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4"/>
    </row>
    <row r="829" spans="2:12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4"/>
    </row>
    <row r="830" spans="2:12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4"/>
    </row>
    <row r="831" spans="2:12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4"/>
    </row>
    <row r="832" spans="2:12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4"/>
    </row>
    <row r="833" spans="2:12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4"/>
    </row>
    <row r="834" spans="2:12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4"/>
    </row>
    <row r="835" spans="2:12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4"/>
    </row>
    <row r="836" spans="2:12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4"/>
    </row>
    <row r="837" spans="2:12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4"/>
    </row>
    <row r="838" spans="2:12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4"/>
    </row>
    <row r="839" spans="2:12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4"/>
    </row>
    <row r="840" spans="2:12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4"/>
    </row>
    <row r="841" spans="2:12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4"/>
    </row>
    <row r="842" spans="2:12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4"/>
    </row>
    <row r="843" spans="2:12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4"/>
    </row>
    <row r="844" spans="2:12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4"/>
    </row>
    <row r="845" spans="2:12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4"/>
    </row>
    <row r="846" spans="2:12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4"/>
    </row>
    <row r="847" spans="2:12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4"/>
    </row>
    <row r="848" spans="2:12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4"/>
    </row>
    <row r="849" spans="2:12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4"/>
    </row>
    <row r="850" spans="2:12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4"/>
    </row>
    <row r="851" spans="2:12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4"/>
    </row>
    <row r="852" spans="2:12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4"/>
    </row>
    <row r="853" spans="2:12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4"/>
    </row>
    <row r="854" spans="2:12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4"/>
    </row>
    <row r="855" spans="2:12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4"/>
    </row>
    <row r="856" spans="2:12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4"/>
    </row>
    <row r="857" spans="2:12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4"/>
    </row>
    <row r="858" spans="2:12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4"/>
    </row>
    <row r="859" spans="2:12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4"/>
    </row>
    <row r="860" spans="2:12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4"/>
    </row>
    <row r="861" spans="2:12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4"/>
    </row>
    <row r="862" spans="2:12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4"/>
    </row>
    <row r="863" spans="2:12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4"/>
    </row>
    <row r="864" spans="2:12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4"/>
    </row>
    <row r="865" spans="2:12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4"/>
    </row>
    <row r="866" spans="2:12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4"/>
    </row>
    <row r="867" spans="2:12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4"/>
    </row>
    <row r="868" spans="2:12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4"/>
    </row>
    <row r="869" spans="2:12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4"/>
    </row>
    <row r="870" spans="2:12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4"/>
    </row>
    <row r="871" spans="2:12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4"/>
    </row>
    <row r="872" spans="2:12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4"/>
    </row>
    <row r="873" spans="2:12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4"/>
    </row>
    <row r="874" spans="2:12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4"/>
    </row>
    <row r="875" spans="2:12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4"/>
    </row>
    <row r="876" spans="2:12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4"/>
    </row>
    <row r="877" spans="2:12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4"/>
    </row>
    <row r="878" spans="2:12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4"/>
    </row>
    <row r="879" spans="2:12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4"/>
    </row>
    <row r="880" spans="2:12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4"/>
    </row>
    <row r="881" spans="2:12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4"/>
    </row>
    <row r="882" spans="2:12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4"/>
    </row>
    <row r="883" spans="2:12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4"/>
    </row>
    <row r="884" spans="2:12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4"/>
    </row>
    <row r="885" spans="2:12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4"/>
    </row>
    <row r="886" spans="2:12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4"/>
    </row>
    <row r="887" spans="2:12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4"/>
    </row>
    <row r="888" spans="2:12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4"/>
    </row>
    <row r="889" spans="2:12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4"/>
    </row>
    <row r="890" spans="2:12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4"/>
    </row>
    <row r="891" spans="2:12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4"/>
    </row>
    <row r="892" spans="2:12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4"/>
    </row>
    <row r="893" spans="2:12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4"/>
    </row>
    <row r="894" spans="2:12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4"/>
    </row>
    <row r="895" spans="2:12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4"/>
    </row>
    <row r="896" spans="2:12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4"/>
    </row>
    <row r="897" spans="2:12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4"/>
    </row>
    <row r="898" spans="2:12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4"/>
    </row>
    <row r="899" spans="2:12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4"/>
    </row>
    <row r="900" spans="2:12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4"/>
    </row>
    <row r="901" spans="2:12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4"/>
    </row>
    <row r="902" spans="2:12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4"/>
    </row>
    <row r="903" spans="2:12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4"/>
    </row>
    <row r="904" spans="2:12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4"/>
    </row>
    <row r="905" spans="2:12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4"/>
    </row>
    <row r="906" spans="2:12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4"/>
    </row>
    <row r="907" spans="2:12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4"/>
    </row>
    <row r="908" spans="2:12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4"/>
    </row>
    <row r="909" spans="2:12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4"/>
    </row>
    <row r="910" spans="2:12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4"/>
    </row>
    <row r="911" spans="2:12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4"/>
    </row>
    <row r="912" spans="2:12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4"/>
    </row>
    <row r="913" spans="2:12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4"/>
    </row>
    <row r="914" spans="2:12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4"/>
    </row>
    <row r="915" spans="2:12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4"/>
    </row>
    <row r="916" spans="2:12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4"/>
    </row>
    <row r="917" spans="2:12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4"/>
    </row>
    <row r="918" spans="2:12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4"/>
    </row>
    <row r="919" spans="2:12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4"/>
    </row>
    <row r="920" spans="2:12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4"/>
    </row>
    <row r="921" spans="2:12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4"/>
    </row>
    <row r="922" spans="2:12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4"/>
    </row>
    <row r="923" spans="2:12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4"/>
    </row>
    <row r="924" spans="2:12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4"/>
    </row>
    <row r="925" spans="2:12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4"/>
    </row>
    <row r="926" spans="2:12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4"/>
    </row>
    <row r="927" spans="2:12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4"/>
    </row>
    <row r="928" spans="2:12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4"/>
    </row>
    <row r="929" spans="2:12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4"/>
    </row>
    <row r="930" spans="2:12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4"/>
    </row>
    <row r="931" spans="2:12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4"/>
    </row>
    <row r="932" spans="2:12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4"/>
    </row>
    <row r="933" spans="2:12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4"/>
    </row>
    <row r="934" spans="2:12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4"/>
    </row>
    <row r="935" spans="2:12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4"/>
    </row>
  </sheetData>
  <mergeCells count="58">
    <mergeCell ref="B46:C46"/>
    <mergeCell ref="I46:K46"/>
    <mergeCell ref="H47:H50"/>
    <mergeCell ref="I47:K50"/>
    <mergeCell ref="B9:C9"/>
    <mergeCell ref="I9:K9"/>
    <mergeCell ref="H43:H45"/>
    <mergeCell ref="I43:K45"/>
    <mergeCell ref="H33:H37"/>
    <mergeCell ref="H10:H32"/>
    <mergeCell ref="I10:K32"/>
    <mergeCell ref="I33:K37"/>
    <mergeCell ref="D10:D12"/>
    <mergeCell ref="D38:D40"/>
    <mergeCell ref="B43:C45"/>
    <mergeCell ref="D43:D45"/>
    <mergeCell ref="B1:E1"/>
    <mergeCell ref="B2:E2"/>
    <mergeCell ref="G6:G7"/>
    <mergeCell ref="B4:K4"/>
    <mergeCell ref="B6:C8"/>
    <mergeCell ref="D6:D8"/>
    <mergeCell ref="E6:E8"/>
    <mergeCell ref="F6:F8"/>
    <mergeCell ref="H6:H8"/>
    <mergeCell ref="I6:K8"/>
    <mergeCell ref="E43:E45"/>
    <mergeCell ref="F43:F45"/>
    <mergeCell ref="B33:C40"/>
    <mergeCell ref="D33:D37"/>
    <mergeCell ref="H38:H40"/>
    <mergeCell ref="I38:K40"/>
    <mergeCell ref="G43:G44"/>
    <mergeCell ref="H51:H52"/>
    <mergeCell ref="I51:K52"/>
    <mergeCell ref="H57:K57"/>
    <mergeCell ref="B61:F61"/>
    <mergeCell ref="D47:D50"/>
    <mergeCell ref="D57:F57"/>
    <mergeCell ref="B47:C57"/>
    <mergeCell ref="B58:C59"/>
    <mergeCell ref="D59:F59"/>
    <mergeCell ref="H59:K59"/>
    <mergeCell ref="B63:F63"/>
    <mergeCell ref="B65:F65"/>
    <mergeCell ref="B41:D42"/>
    <mergeCell ref="D32:F32"/>
    <mergeCell ref="B10:C32"/>
    <mergeCell ref="D13:D15"/>
    <mergeCell ref="D16:D17"/>
    <mergeCell ref="D18:D19"/>
    <mergeCell ref="D20:D21"/>
    <mergeCell ref="D22:D24"/>
    <mergeCell ref="D25:D31"/>
    <mergeCell ref="I58:K58"/>
    <mergeCell ref="H53:H55"/>
    <mergeCell ref="I53:K55"/>
    <mergeCell ref="I56:K56"/>
  </mergeCells>
  <pageMargins left="0" right="0.65520833333333295" top="0" bottom="0" header="0.3" footer="0.3"/>
  <pageSetup scale="85" orientation="landscape" r:id="rId1"/>
  <headerFooter>
    <oddFooter xml:space="preserve">&amp;Lссс&amp;R&amp;"Times New Roman,Italic"&amp;10ссс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2023-01-25T10:00:14Z</cp:lastPrinted>
  <dcterms:created xsi:type="dcterms:W3CDTF">2022-12-24T08:43:07Z</dcterms:created>
  <dcterms:modified xsi:type="dcterms:W3CDTF">2023-10-16T07:02:12Z</dcterms:modified>
</cp:coreProperties>
</file>