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21" i="1" l="1"/>
  <c r="H21" i="1"/>
  <c r="I21" i="1"/>
  <c r="J21" i="1"/>
  <c r="F21" i="1"/>
  <c r="F25" i="1" s="1"/>
  <c r="L23" i="1" l="1"/>
</calcChain>
</file>

<file path=xl/sharedStrings.xml><?xml version="1.0" encoding="utf-8"?>
<sst xmlns="http://schemas.openxmlformats.org/spreadsheetml/2006/main" count="23" uniqueCount="19">
  <si>
    <t>Привредна јединица</t>
  </si>
  <si>
    <t>Одјел</t>
  </si>
  <si>
    <t>Одсјек</t>
  </si>
  <si>
    <t>Газдинска    класа</t>
  </si>
  <si>
    <t>Високе шуме са природном обновом ј/с/бк</t>
  </si>
  <si>
    <t xml:space="preserve">Површина      </t>
  </si>
  <si>
    <t>(ha)</t>
  </si>
  <si>
    <t xml:space="preserve">Високе шуме неподесне за газдовање </t>
  </si>
  <si>
    <t>Шумске културе</t>
  </si>
  <si>
    <t>Површине неподесне за пошумљ. и газдовање</t>
  </si>
  <si>
    <t>25. ШГ"ККЛЕКОВАЧА - ПОТОЦИ" ИСТОЧНИ ДРВАР</t>
  </si>
  <si>
    <t xml:space="preserve">     ШПП "ИСТОЧНОДРВАРСКО"</t>
  </si>
  <si>
    <t>ТАБЕЛАРНИ  ПРЕГЛЕД  РЕПРЕЗЕНТАТИВНИХ  ШУМА НА ШПП "ИСТОЧНОДРВАРСКО"</t>
  </si>
  <si>
    <t>Укупно на ШПП "Источнодрварско"</t>
  </si>
  <si>
    <t xml:space="preserve">Укупна неспорна  површина на ШПП "Источнодрварско" </t>
  </si>
  <si>
    <t xml:space="preserve">Процентуално учешће репрезентативних шума на ШПП "Источнодрварско" </t>
  </si>
  <si>
    <t>Унупно спорне површине (узурпације) на ШПП "Источнодрварско"</t>
  </si>
  <si>
    <t>Потоци - Ресановача</t>
  </si>
  <si>
    <t>Укупно ПЈ "Потоци Ресановача"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</si>
</sst>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6" tint="-0.499984740745262"/>
      </top>
      <bottom style="thin">
        <color indexed="64"/>
      </bottom>
      <diagonal/>
    </border>
    <border>
      <left style="medium">
        <color theme="6" tint="-0.499984740745262"/>
      </left>
      <right style="thin">
        <color indexed="64"/>
      </right>
      <top style="medium">
        <color theme="6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6" tint="-0.499984740745262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6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1" fillId="0" borderId="0" xfId="0" applyFont="1"/>
    <xf numFmtId="2" fontId="1" fillId="0" borderId="3" xfId="0" applyNumberFormat="1" applyFont="1" applyBorder="1" applyAlignment="1">
      <alignment horizontal="right" vertical="center" wrapText="1"/>
    </xf>
    <xf numFmtId="2" fontId="1" fillId="0" borderId="0" xfId="0" applyNumberFormat="1" applyFont="1" applyAlignment="1">
      <alignment horizontal="right"/>
    </xf>
    <xf numFmtId="2" fontId="4" fillId="0" borderId="0" xfId="0" applyNumberFormat="1" applyFont="1"/>
    <xf numFmtId="2" fontId="1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/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/>
    </xf>
    <xf numFmtId="2" fontId="4" fillId="0" borderId="0" xfId="0" applyNumberFormat="1" applyFont="1" applyAlignment="1">
      <alignment horizontal="right"/>
    </xf>
    <xf numFmtId="0" fontId="1" fillId="0" borderId="19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20" xfId="0" applyFont="1" applyBorder="1"/>
    <xf numFmtId="0" fontId="1" fillId="0" borderId="21" xfId="0" applyFont="1" applyBorder="1"/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2" borderId="22" xfId="0" applyFont="1" applyFill="1" applyBorder="1"/>
    <xf numFmtId="2" fontId="1" fillId="2" borderId="24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2" fontId="9" fillId="2" borderId="5" xfId="0" applyNumberFormat="1" applyFont="1" applyFill="1" applyBorder="1" applyAlignment="1">
      <alignment horizontal="right" vertical="center" wrapText="1"/>
    </xf>
    <xf numFmtId="2" fontId="9" fillId="2" borderId="6" xfId="0" applyNumberFormat="1" applyFont="1" applyFill="1" applyBorder="1" applyAlignment="1">
      <alignment horizontal="right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2" fontId="5" fillId="2" borderId="30" xfId="0" applyNumberFormat="1" applyFont="1" applyFill="1" applyBorder="1" applyAlignment="1">
      <alignment horizontal="center" vertical="center"/>
    </xf>
    <xf numFmtId="2" fontId="5" fillId="2" borderId="3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abSelected="1" view="pageLayout" topLeftCell="A4" zoomScaleNormal="100" workbookViewId="0">
      <selection activeCell="I25" sqref="H25:I25"/>
    </sheetView>
  </sheetViews>
  <sheetFormatPr defaultRowHeight="15.75" x14ac:dyDescent="0.25"/>
  <cols>
    <col min="1" max="1" width="4.42578125" customWidth="1"/>
    <col min="2" max="2" width="23.5703125" style="1" customWidth="1"/>
    <col min="3" max="3" width="12.5703125" style="1" customWidth="1"/>
    <col min="4" max="4" width="10.28515625" style="1" customWidth="1"/>
    <col min="5" max="5" width="12.7109375" style="1" customWidth="1"/>
    <col min="6" max="6" width="12.42578125" style="1" customWidth="1"/>
    <col min="7" max="7" width="15" style="1" customWidth="1"/>
    <col min="8" max="8" width="11.42578125" style="1" customWidth="1"/>
    <col min="9" max="9" width="14.28515625" style="1" customWidth="1"/>
    <col min="10" max="10" width="17.140625" style="1" customWidth="1"/>
  </cols>
  <sheetData>
    <row r="1" spans="2:10" ht="18.75" x14ac:dyDescent="0.3">
      <c r="B1" s="17" t="s">
        <v>10</v>
      </c>
      <c r="C1" s="17"/>
      <c r="D1" s="17"/>
      <c r="E1" s="17"/>
    </row>
    <row r="2" spans="2:10" ht="18.75" x14ac:dyDescent="0.3">
      <c r="B2" s="44" t="s">
        <v>11</v>
      </c>
      <c r="C2" s="44"/>
      <c r="D2" s="44"/>
      <c r="E2" s="44"/>
    </row>
    <row r="3" spans="2:10" ht="16.5" thickBot="1" x14ac:dyDescent="0.3"/>
    <row r="4" spans="2:10" ht="19.5" thickBot="1" x14ac:dyDescent="0.35">
      <c r="B4" s="51" t="s">
        <v>12</v>
      </c>
      <c r="C4" s="52"/>
      <c r="D4" s="52"/>
      <c r="E4" s="52"/>
      <c r="F4" s="52"/>
      <c r="G4" s="52"/>
      <c r="H4" s="52"/>
      <c r="I4" s="52"/>
      <c r="J4" s="53"/>
    </row>
    <row r="5" spans="2:10" ht="16.5" thickBot="1" x14ac:dyDescent="0.3"/>
    <row r="6" spans="2:10" ht="75" customHeight="1" x14ac:dyDescent="0.25">
      <c r="B6" s="45" t="s">
        <v>0</v>
      </c>
      <c r="C6" s="47" t="s">
        <v>1</v>
      </c>
      <c r="D6" s="49" t="s">
        <v>2</v>
      </c>
      <c r="E6" s="49" t="s">
        <v>3</v>
      </c>
      <c r="F6" s="18" t="s">
        <v>5</v>
      </c>
      <c r="G6" s="18" t="s">
        <v>4</v>
      </c>
      <c r="H6" s="18" t="s">
        <v>8</v>
      </c>
      <c r="I6" s="18" t="s">
        <v>7</v>
      </c>
      <c r="J6" s="19" t="s">
        <v>9</v>
      </c>
    </row>
    <row r="7" spans="2:10" ht="16.5" thickBot="1" x14ac:dyDescent="0.3">
      <c r="B7" s="46"/>
      <c r="C7" s="48"/>
      <c r="D7" s="50"/>
      <c r="E7" s="50"/>
      <c r="F7" s="15" t="s">
        <v>6</v>
      </c>
      <c r="G7" s="15" t="s">
        <v>6</v>
      </c>
      <c r="H7" s="15" t="s">
        <v>6</v>
      </c>
      <c r="I7" s="15" t="s">
        <v>6</v>
      </c>
      <c r="J7" s="20" t="s">
        <v>6</v>
      </c>
    </row>
    <row r="8" spans="2:10" s="9" customFormat="1" ht="13.5" thickBot="1" x14ac:dyDescent="0.25">
      <c r="B8" s="30">
        <v>1</v>
      </c>
      <c r="C8" s="31">
        <v>2</v>
      </c>
      <c r="D8" s="31">
        <v>3</v>
      </c>
      <c r="E8" s="31">
        <v>4</v>
      </c>
      <c r="F8" s="31">
        <v>5</v>
      </c>
      <c r="G8" s="31">
        <v>6</v>
      </c>
      <c r="H8" s="31">
        <v>8</v>
      </c>
      <c r="I8" s="31">
        <v>11</v>
      </c>
      <c r="J8" s="32">
        <v>13</v>
      </c>
    </row>
    <row r="9" spans="2:10" ht="17.25" customHeight="1" x14ac:dyDescent="0.25">
      <c r="B9" s="41" t="s">
        <v>17</v>
      </c>
      <c r="C9" s="34">
        <v>86</v>
      </c>
      <c r="D9" s="26">
        <v>2</v>
      </c>
      <c r="E9" s="26">
        <v>6101</v>
      </c>
      <c r="F9" s="27">
        <v>19.940000000000001</v>
      </c>
      <c r="G9" s="27"/>
      <c r="H9" s="27"/>
      <c r="I9" s="27">
        <v>19.940000000000001</v>
      </c>
      <c r="J9" s="28"/>
    </row>
    <row r="10" spans="2:10" ht="17.25" customHeight="1" x14ac:dyDescent="0.25">
      <c r="B10" s="42"/>
      <c r="C10" s="33">
        <v>86</v>
      </c>
      <c r="D10" s="16">
        <v>3</v>
      </c>
      <c r="E10" s="16">
        <v>6201</v>
      </c>
      <c r="F10" s="2">
        <v>10.17</v>
      </c>
      <c r="G10" s="2"/>
      <c r="H10" s="2"/>
      <c r="I10" s="2"/>
      <c r="J10" s="29">
        <v>10.17</v>
      </c>
    </row>
    <row r="11" spans="2:10" ht="17.25" customHeight="1" x14ac:dyDescent="0.25">
      <c r="B11" s="42"/>
      <c r="C11" s="33">
        <v>87</v>
      </c>
      <c r="D11" s="16">
        <v>1</v>
      </c>
      <c r="E11" s="16">
        <v>1209</v>
      </c>
      <c r="F11" s="2">
        <v>30</v>
      </c>
      <c r="G11" s="2">
        <v>30</v>
      </c>
      <c r="H11" s="2"/>
      <c r="I11" s="2"/>
      <c r="J11" s="29"/>
    </row>
    <row r="12" spans="2:10" ht="17.25" customHeight="1" x14ac:dyDescent="0.25">
      <c r="B12" s="42"/>
      <c r="C12" s="33">
        <v>87</v>
      </c>
      <c r="D12" s="16">
        <v>2</v>
      </c>
      <c r="E12" s="16">
        <v>6101</v>
      </c>
      <c r="F12" s="2">
        <v>96.22</v>
      </c>
      <c r="G12" s="2"/>
      <c r="H12" s="2"/>
      <c r="I12" s="2">
        <v>96.22</v>
      </c>
      <c r="J12" s="29"/>
    </row>
    <row r="13" spans="2:10" ht="17.25" customHeight="1" x14ac:dyDescent="0.25">
      <c r="B13" s="42"/>
      <c r="C13" s="33">
        <v>87</v>
      </c>
      <c r="D13" s="16">
        <v>3</v>
      </c>
      <c r="E13" s="16">
        <v>6201</v>
      </c>
      <c r="F13" s="2">
        <v>12.09</v>
      </c>
      <c r="G13" s="2"/>
      <c r="H13" s="2"/>
      <c r="I13" s="2"/>
      <c r="J13" s="29">
        <v>12.09</v>
      </c>
    </row>
    <row r="14" spans="2:10" ht="17.25" customHeight="1" x14ac:dyDescent="0.25">
      <c r="B14" s="42"/>
      <c r="C14" s="33">
        <v>93</v>
      </c>
      <c r="D14" s="16">
        <v>1</v>
      </c>
      <c r="E14" s="16">
        <v>1209</v>
      </c>
      <c r="F14" s="2">
        <v>16.59</v>
      </c>
      <c r="G14" s="2">
        <v>16.59</v>
      </c>
      <c r="H14" s="2"/>
      <c r="I14" s="2"/>
      <c r="J14" s="29"/>
    </row>
    <row r="15" spans="2:10" ht="17.25" customHeight="1" x14ac:dyDescent="0.25">
      <c r="B15" s="42"/>
      <c r="C15" s="33">
        <v>93</v>
      </c>
      <c r="D15" s="16">
        <v>2</v>
      </c>
      <c r="E15" s="16">
        <v>1209</v>
      </c>
      <c r="F15" s="2">
        <v>3.31</v>
      </c>
      <c r="G15" s="2">
        <v>3.31</v>
      </c>
      <c r="H15" s="2"/>
      <c r="I15" s="2"/>
      <c r="J15" s="29"/>
    </row>
    <row r="16" spans="2:10" ht="17.25" customHeight="1" x14ac:dyDescent="0.25">
      <c r="B16" s="42"/>
      <c r="C16" s="33">
        <v>93</v>
      </c>
      <c r="D16" s="16">
        <v>3</v>
      </c>
      <c r="E16" s="16">
        <v>1209</v>
      </c>
      <c r="F16" s="2">
        <v>3.14</v>
      </c>
      <c r="G16" s="2">
        <v>3.14</v>
      </c>
      <c r="H16" s="2"/>
      <c r="I16" s="2"/>
      <c r="J16" s="29"/>
    </row>
    <row r="17" spans="2:12" ht="17.25" customHeight="1" x14ac:dyDescent="0.25">
      <c r="B17" s="42"/>
      <c r="C17" s="33">
        <v>93</v>
      </c>
      <c r="D17" s="16">
        <v>4</v>
      </c>
      <c r="E17" s="16">
        <v>3118</v>
      </c>
      <c r="F17" s="2">
        <v>55.08</v>
      </c>
      <c r="G17" s="2"/>
      <c r="H17" s="2">
        <v>55.08</v>
      </c>
      <c r="I17" s="2"/>
      <c r="J17" s="29"/>
    </row>
    <row r="18" spans="2:12" ht="17.25" customHeight="1" x14ac:dyDescent="0.25">
      <c r="B18" s="42"/>
      <c r="C18" s="33">
        <v>94</v>
      </c>
      <c r="D18" s="16">
        <v>1</v>
      </c>
      <c r="E18" s="16">
        <v>1209</v>
      </c>
      <c r="F18" s="2">
        <v>30</v>
      </c>
      <c r="G18" s="2">
        <v>30</v>
      </c>
      <c r="H18" s="2"/>
      <c r="I18" s="2"/>
      <c r="J18" s="29"/>
    </row>
    <row r="19" spans="2:12" ht="16.5" customHeight="1" thickBot="1" x14ac:dyDescent="0.3">
      <c r="B19" s="35"/>
      <c r="C19" s="43" t="s">
        <v>18</v>
      </c>
      <c r="D19" s="43"/>
      <c r="E19" s="43"/>
      <c r="F19" s="36">
        <f>F9+F10+F11+F12+F13+F14+F15+F16+F17+F18</f>
        <v>276.53999999999996</v>
      </c>
      <c r="G19" s="36">
        <f t="shared" ref="G19:J19" si="0">G9+G10+G11+G12+G13+G14+G15+G16+G17+G18</f>
        <v>83.04</v>
      </c>
      <c r="H19" s="36">
        <f t="shared" si="0"/>
        <v>55.08</v>
      </c>
      <c r="I19" s="36">
        <f t="shared" si="0"/>
        <v>116.16</v>
      </c>
      <c r="J19" s="36">
        <f t="shared" si="0"/>
        <v>22.259999999999998</v>
      </c>
    </row>
    <row r="20" spans="2:12" ht="16.5" thickBot="1" x14ac:dyDescent="0.3">
      <c r="B20" s="12"/>
      <c r="C20" s="12"/>
      <c r="D20" s="12"/>
      <c r="E20" s="12"/>
      <c r="G20" s="3"/>
      <c r="H20" s="3"/>
      <c r="I20" s="3"/>
    </row>
    <row r="21" spans="2:12" ht="19.5" thickBot="1" x14ac:dyDescent="0.3">
      <c r="B21" s="54" t="s">
        <v>13</v>
      </c>
      <c r="C21" s="55"/>
      <c r="D21" s="55"/>
      <c r="E21" s="55"/>
      <c r="F21" s="39">
        <f>SUM(F19)</f>
        <v>276.53999999999996</v>
      </c>
      <c r="G21" s="39">
        <f t="shared" ref="G21:J21" si="1">SUM(G19)</f>
        <v>83.04</v>
      </c>
      <c r="H21" s="39">
        <f t="shared" si="1"/>
        <v>55.08</v>
      </c>
      <c r="I21" s="39">
        <f t="shared" si="1"/>
        <v>116.16</v>
      </c>
      <c r="J21" s="40">
        <f t="shared" si="1"/>
        <v>22.259999999999998</v>
      </c>
      <c r="K21" s="11"/>
    </row>
    <row r="22" spans="2:12" ht="16.5" thickBot="1" x14ac:dyDescent="0.3">
      <c r="B22" s="12"/>
      <c r="C22" s="12"/>
      <c r="D22" s="12"/>
      <c r="E22" s="12"/>
    </row>
    <row r="23" spans="2:12" ht="30" customHeight="1" thickBot="1" x14ac:dyDescent="0.3">
      <c r="B23" s="56" t="s">
        <v>14</v>
      </c>
      <c r="C23" s="57"/>
      <c r="D23" s="57"/>
      <c r="E23" s="58"/>
      <c r="F23" s="14">
        <v>7422.11</v>
      </c>
      <c r="L23" s="11">
        <f>K21-F21</f>
        <v>-276.53999999999996</v>
      </c>
    </row>
    <row r="24" spans="2:12" ht="16.5" thickBot="1" x14ac:dyDescent="0.3">
      <c r="B24" s="59"/>
      <c r="C24" s="59"/>
      <c r="D24" s="59"/>
      <c r="E24" s="59"/>
      <c r="F24" s="13"/>
      <c r="I24" s="5"/>
    </row>
    <row r="25" spans="2:12" ht="32.25" customHeight="1" thickBot="1" x14ac:dyDescent="0.3">
      <c r="B25" s="56" t="s">
        <v>15</v>
      </c>
      <c r="C25" s="57"/>
      <c r="D25" s="57"/>
      <c r="E25" s="58"/>
      <c r="F25" s="24">
        <f>F21/F23*100</f>
        <v>3.7258946579880923</v>
      </c>
      <c r="H25" s="10"/>
    </row>
    <row r="26" spans="2:12" ht="16.5" thickBot="1" x14ac:dyDescent="0.3">
      <c r="B26" s="37"/>
      <c r="C26" s="38"/>
      <c r="D26" s="38"/>
      <c r="E26" s="38"/>
      <c r="F26" s="13"/>
    </row>
    <row r="27" spans="2:12" s="22" customFormat="1" ht="31.5" customHeight="1" thickBot="1" x14ac:dyDescent="0.3">
      <c r="B27" s="60" t="s">
        <v>16</v>
      </c>
      <c r="C27" s="61"/>
      <c r="D27" s="61"/>
      <c r="E27" s="61"/>
      <c r="F27" s="23">
        <v>212.39</v>
      </c>
      <c r="G27" s="21"/>
      <c r="H27" s="21"/>
      <c r="I27" s="21"/>
      <c r="J27" s="21"/>
    </row>
    <row r="28" spans="2:12" x14ac:dyDescent="0.25">
      <c r="G28" s="5"/>
    </row>
    <row r="45" spans="2:9" s="9" customFormat="1" ht="12.75" x14ac:dyDescent="0.2">
      <c r="B45" s="6"/>
      <c r="C45" s="7"/>
      <c r="D45" s="7"/>
      <c r="E45" s="7"/>
      <c r="F45" s="4"/>
      <c r="G45" s="8"/>
      <c r="H45" s="8"/>
      <c r="I45" s="25"/>
    </row>
  </sheetData>
  <mergeCells count="13">
    <mergeCell ref="B21:E21"/>
    <mergeCell ref="B23:E23"/>
    <mergeCell ref="B24:E24"/>
    <mergeCell ref="B25:E25"/>
    <mergeCell ref="B27:E27"/>
    <mergeCell ref="B9:B18"/>
    <mergeCell ref="C19:E19"/>
    <mergeCell ref="B2:E2"/>
    <mergeCell ref="B6:B7"/>
    <mergeCell ref="C6:C7"/>
    <mergeCell ref="D6:D7"/>
    <mergeCell ref="E6:E7"/>
    <mergeCell ref="B4:J4"/>
  </mergeCells>
  <printOptions horizontalCentered="1" verticalCentered="1"/>
  <pageMargins left="0" right="0.70866141732283472" top="0.51181102362204722" bottom="0.51181102362204722" header="0.31496062992125984" footer="0.31496062992125984"/>
  <pageSetup scale="95" fitToHeight="0" pageOrder="overThenDown" orientation="landscape" r:id="rId1"/>
  <headerFooter>
    <oddFooter>&amp;RСептембар,2023. 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 centar</cp:lastModifiedBy>
  <cp:lastPrinted>2023-10-09T10:13:56Z</cp:lastPrinted>
  <dcterms:created xsi:type="dcterms:W3CDTF">2022-12-24T22:44:13Z</dcterms:created>
  <dcterms:modified xsi:type="dcterms:W3CDTF">2023-10-10T07:14:48Z</dcterms:modified>
</cp:coreProperties>
</file>